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6d7778a8f6ee3e7/Documents/COG/GBS Software/Spreadsheet Templates/"/>
    </mc:Choice>
  </mc:AlternateContent>
  <xr:revisionPtr revIDLastSave="1" documentId="8_{1AEDA115-256D-4C73-858A-B1613F8B03D1}" xr6:coauthVersionLast="47" xr6:coauthVersionMax="47" xr10:uidLastSave="{74BD0265-7062-46FD-983D-2C84693F13FD}"/>
  <bookViews>
    <workbookView xWindow="-96" yWindow="-96" windowWidth="23232" windowHeight="13992" xr2:uid="{00000000-000D-0000-FFFF-FFFF00000000}"/>
  </bookViews>
  <sheets>
    <sheet name="Occurrence" sheetId="1" r:id="rId1"/>
    <sheet name="Breeding" sheetId="2" r:id="rId2"/>
    <sheet name="Bird Code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  <c r="C349" i="4" l="1"/>
  <c r="C348" i="4"/>
  <c r="B2" i="2" l="1"/>
  <c r="A2" i="2"/>
  <c r="E2" i="2" s="1"/>
  <c r="E2" i="1"/>
  <c r="F2" i="1" s="1"/>
  <c r="G2" i="1" s="1"/>
  <c r="H2" i="1" s="1"/>
  <c r="I2" i="1" s="1"/>
  <c r="J2" i="1" s="1"/>
  <c r="K2" i="1" s="1"/>
  <c r="L2" i="1" s="1"/>
  <c r="M2" i="1" s="1"/>
  <c r="N2" i="1" s="1"/>
  <c r="O2" i="1" s="1"/>
  <c r="P2" i="1" s="1"/>
  <c r="Q2" i="1" s="1"/>
  <c r="R2" i="1" s="1"/>
  <c r="S2" i="1" s="1"/>
  <c r="T2" i="1" s="1"/>
  <c r="U2" i="1" s="1"/>
  <c r="V2" i="1" s="1"/>
  <c r="W2" i="1" s="1"/>
  <c r="X2" i="1" s="1"/>
  <c r="Y2" i="1" s="1"/>
  <c r="Z2" i="1" s="1"/>
  <c r="AA2" i="1" s="1"/>
  <c r="AB2" i="1" s="1"/>
  <c r="AC2" i="1" s="1"/>
  <c r="AD2" i="1" s="1"/>
  <c r="AE2" i="1" s="1"/>
  <c r="AF2" i="1" s="1"/>
  <c r="AG2" i="1" s="1"/>
  <c r="AH2" i="1" s="1"/>
  <c r="AI2" i="1" s="1"/>
  <c r="AJ2" i="1" s="1"/>
  <c r="AK2" i="1" s="1"/>
  <c r="AL2" i="1" s="1"/>
  <c r="AM2" i="1" s="1"/>
  <c r="AN2" i="1" s="1"/>
  <c r="F2" i="2" l="1"/>
  <c r="G2" i="2" s="1"/>
  <c r="H2" i="2" s="1"/>
  <c r="I2" i="2" s="1"/>
  <c r="J2" i="2" s="1"/>
  <c r="K2" i="2" s="1"/>
  <c r="L2" i="2" s="1"/>
  <c r="M2" i="2" s="1"/>
  <c r="N2" i="2" s="1"/>
  <c r="O2" i="2" s="1"/>
  <c r="P2" i="2" s="1"/>
  <c r="Q2" i="2" s="1"/>
  <c r="R2" i="2" s="1"/>
  <c r="S2" i="2" s="1"/>
  <c r="T2" i="2" s="1"/>
  <c r="U2" i="2" s="1"/>
  <c r="V2" i="2" s="1"/>
  <c r="W2" i="2" s="1"/>
  <c r="X2" i="2" s="1"/>
  <c r="Y2" i="2" s="1"/>
  <c r="Z2" i="2" s="1"/>
  <c r="AA2" i="2" s="1"/>
  <c r="AB2" i="2" s="1"/>
  <c r="AC2" i="2" s="1"/>
  <c r="AD2" i="2" s="1"/>
  <c r="AE2" i="2" s="1"/>
  <c r="AF2" i="2" s="1"/>
  <c r="AG2" i="2" s="1"/>
  <c r="AH2" i="2" s="1"/>
  <c r="AI2" i="2" s="1"/>
  <c r="AJ2" i="2" s="1"/>
  <c r="AK2" i="2" s="1"/>
  <c r="AL2" i="2" s="1"/>
  <c r="AM2" i="2" s="1"/>
  <c r="AN2" i="2" s="1"/>
  <c r="AO2" i="2" s="1"/>
  <c r="AP2" i="2" s="1"/>
  <c r="AQ2" i="2" s="1"/>
  <c r="AR2" i="2" s="1"/>
  <c r="AS2" i="2" s="1"/>
  <c r="AT2" i="2" s="1"/>
  <c r="AU2" i="2" s="1"/>
  <c r="AV2" i="2" s="1"/>
  <c r="AW2" i="2" s="1"/>
  <c r="AX2" i="2" s="1"/>
  <c r="AY2" i="2" s="1"/>
  <c r="AZ2" i="2" s="1"/>
  <c r="BA2" i="2" s="1"/>
  <c r="BB2" i="2" s="1"/>
  <c r="BC2" i="2" s="1"/>
  <c r="BD2" i="2" s="1"/>
  <c r="D1" i="2" s="1"/>
  <c r="AO2" i="1"/>
  <c r="AP2" i="1" s="1"/>
  <c r="AQ2" i="1" s="1"/>
  <c r="AR2" i="1" s="1"/>
  <c r="AS2" i="1" s="1"/>
  <c r="AT2" i="1" s="1"/>
  <c r="AU2" i="1" s="1"/>
  <c r="AV2" i="1" s="1"/>
  <c r="AW2" i="1" s="1"/>
  <c r="AX2" i="1" s="1"/>
  <c r="AY2" i="1" s="1"/>
  <c r="AZ2" i="1" s="1"/>
  <c r="BA2" i="1" s="1"/>
  <c r="BB2" i="1" s="1"/>
  <c r="BC2" i="1" s="1"/>
  <c r="BD2" i="1" s="1"/>
  <c r="D1" i="1" s="1"/>
</calcChain>
</file>

<file path=xl/sharedStrings.xml><?xml version="1.0" encoding="utf-8"?>
<sst xmlns="http://schemas.openxmlformats.org/spreadsheetml/2006/main" count="409" uniqueCount="353">
  <si>
    <t>Bassian Thrush</t>
  </si>
  <si>
    <t>Java Sparrow</t>
  </si>
  <si>
    <t>Buff-breasted Sandpiper</t>
  </si>
  <si>
    <t>Red Junglefowl</t>
  </si>
  <si>
    <t>Indian Peafowl</t>
  </si>
  <si>
    <t>Ruff</t>
  </si>
  <si>
    <t>Common Pheasant</t>
  </si>
  <si>
    <t>Rock Dove</t>
  </si>
  <si>
    <t>Long-toed Stint</t>
  </si>
  <si>
    <t>Striated Pardalote</t>
  </si>
  <si>
    <t>Cattle Egret</t>
  </si>
  <si>
    <t>Pectoral Sandpiper</t>
  </si>
  <si>
    <t>Nutmeg Mannikin</t>
  </si>
  <si>
    <t>Red-whiskered Bulbul</t>
  </si>
  <si>
    <t>Common Blackbird</t>
  </si>
  <si>
    <t>Song Thrush</t>
  </si>
  <si>
    <t>House Sparrow</t>
  </si>
  <si>
    <t>European Goldfinch</t>
  </si>
  <si>
    <t>Common Myna</t>
  </si>
  <si>
    <t>Common Starling</t>
  </si>
  <si>
    <t>Peachface lovebird</t>
  </si>
  <si>
    <t>Yellow Rosella</t>
  </si>
  <si>
    <t>Species</t>
  </si>
  <si>
    <t>Superb Fairy-wren</t>
  </si>
  <si>
    <t>White-eared Honeyeater</t>
  </si>
  <si>
    <t>Crimson Rosella</t>
  </si>
  <si>
    <t>Australian Magpie</t>
  </si>
  <si>
    <t>Pied Currawong</t>
  </si>
  <si>
    <t>Laughing Kookaburra</t>
  </si>
  <si>
    <t>Weebill</t>
  </si>
  <si>
    <t>Australian Raven</t>
  </si>
  <si>
    <t>Eastern Rosella</t>
  </si>
  <si>
    <t>Pacific Black Duck</t>
  </si>
  <si>
    <t>Magpie-lark</t>
  </si>
  <si>
    <t>Silvereye</t>
  </si>
  <si>
    <t>Galah</t>
  </si>
  <si>
    <t>Little Pied Cormorant</t>
  </si>
  <si>
    <t>Tree Martin</t>
  </si>
  <si>
    <t>Little Raven</t>
  </si>
  <si>
    <t>Wedge-tailed Eagle</t>
  </si>
  <si>
    <t>Sacred Kingfisher</t>
  </si>
  <si>
    <t>Masked Lapwing</t>
  </si>
  <si>
    <t>Noisy Miner</t>
  </si>
  <si>
    <t>Observation Year</t>
  </si>
  <si>
    <t>GBS Site Number</t>
  </si>
  <si>
    <t>RAOU Number</t>
  </si>
  <si>
    <t>Common Name</t>
  </si>
  <si>
    <t>Emu</t>
  </si>
  <si>
    <t>Stubble Quail</t>
  </si>
  <si>
    <t>Brown Quail</t>
  </si>
  <si>
    <t>King Quail</t>
  </si>
  <si>
    <t>Red-backed Button-quail</t>
  </si>
  <si>
    <t>Painted Button-quail</t>
  </si>
  <si>
    <t>Little Button-quail</t>
  </si>
  <si>
    <t>Red-chested Button-quail</t>
  </si>
  <si>
    <t>Plains-wanderer</t>
  </si>
  <si>
    <t>Superb Fruit-Dove</t>
  </si>
  <si>
    <t>White-headed Pigeon</t>
  </si>
  <si>
    <t>Peaceful Dove</t>
  </si>
  <si>
    <t>Diamond Dove</t>
  </si>
  <si>
    <t>Bar-shouldered Dove</t>
  </si>
  <si>
    <t>Common Bronzewing</t>
  </si>
  <si>
    <t>Brush Bronzewing</t>
  </si>
  <si>
    <t>Crested Pigeon</t>
  </si>
  <si>
    <t>Wonga Pigeon</t>
  </si>
  <si>
    <t>Lewin's Rail</t>
  </si>
  <si>
    <t>Buff-banded Rail</t>
  </si>
  <si>
    <t>Australian Spotted Crake</t>
  </si>
  <si>
    <t>Baillon's Crake</t>
  </si>
  <si>
    <t>Spotless Crake</t>
  </si>
  <si>
    <t>Black-tailed Native-hen</t>
  </si>
  <si>
    <t>Dusky Moorhen</t>
  </si>
  <si>
    <t>Purple Swamphen</t>
  </si>
  <si>
    <t>Eurasian Coot</t>
  </si>
  <si>
    <t>Great Crested Grebe</t>
  </si>
  <si>
    <t>Australasian Grebe</t>
  </si>
  <si>
    <t>Hoary-headed Grebe</t>
  </si>
  <si>
    <t>Great Cormorant</t>
  </si>
  <si>
    <t>Little Black Cormorant</t>
  </si>
  <si>
    <t>Pied Cormorant</t>
  </si>
  <si>
    <t>Australian Pelican</t>
  </si>
  <si>
    <t>White-winged Black Tern</t>
  </si>
  <si>
    <t>Whiskered Tern</t>
  </si>
  <si>
    <t>Caspian Tern</t>
  </si>
  <si>
    <t>Roseate Tern</t>
  </si>
  <si>
    <t>Silver Gull</t>
  </si>
  <si>
    <t>Ruddy Turnstone</t>
  </si>
  <si>
    <t>Red-kneed Dotterel</t>
  </si>
  <si>
    <t>Banded Lapwing</t>
  </si>
  <si>
    <t>Grey Plover</t>
  </si>
  <si>
    <t>Pacific Golden Plover</t>
  </si>
  <si>
    <t>Double-banded Plover</t>
  </si>
  <si>
    <t>Red-capped Plover</t>
  </si>
  <si>
    <t>Black-fronted Dotterel</t>
  </si>
  <si>
    <t>Banded Stilt</t>
  </si>
  <si>
    <t>Red-necked Avocet</t>
  </si>
  <si>
    <t>Eastern Curlew</t>
  </si>
  <si>
    <t>Little Curlew</t>
  </si>
  <si>
    <t>Black-tailed Godwit</t>
  </si>
  <si>
    <t>Bar-tailed Godwit</t>
  </si>
  <si>
    <t>Wood Sandpiper</t>
  </si>
  <si>
    <t>Common Sandpiper</t>
  </si>
  <si>
    <t>Common Greenshank</t>
  </si>
  <si>
    <t>Marsh Sandpiper</t>
  </si>
  <si>
    <t>Curlew Sandpiper</t>
  </si>
  <si>
    <t>Red-necked Stint</t>
  </si>
  <si>
    <t>Sharp-tailed Sandpiper</t>
  </si>
  <si>
    <t>Red Knot</t>
  </si>
  <si>
    <t>Great Knot</t>
  </si>
  <si>
    <t>Latham's Snipe</t>
  </si>
  <si>
    <t>Australian Pratincole</t>
  </si>
  <si>
    <t>Bush Stone-curlew</t>
  </si>
  <si>
    <t>Australian Bustard</t>
  </si>
  <si>
    <t>Brolga</t>
  </si>
  <si>
    <t>Glossy Ibis</t>
  </si>
  <si>
    <t>Australian White Ibis</t>
  </si>
  <si>
    <t>Straw-necked Ibis</t>
  </si>
  <si>
    <t>Royal Spoonbill</t>
  </si>
  <si>
    <t>Yellow-billed Spoonbill</t>
  </si>
  <si>
    <t>Black-necked Stork</t>
  </si>
  <si>
    <t>Little Egret</t>
  </si>
  <si>
    <t>Intermediate Egret</t>
  </si>
  <si>
    <t>White-faced Heron</t>
  </si>
  <si>
    <t>White-necked Heron</t>
  </si>
  <si>
    <t>Australasian Bittern</t>
  </si>
  <si>
    <t>Cape Barren Goose</t>
  </si>
  <si>
    <t>Magpie Goose</t>
  </si>
  <si>
    <t>Australian Wood Duck</t>
  </si>
  <si>
    <t>Black Swan</t>
  </si>
  <si>
    <t>Wandering Whistling-Duck</t>
  </si>
  <si>
    <t>Plumed Whistling-Duck</t>
  </si>
  <si>
    <t>Australian Shelduck</t>
  </si>
  <si>
    <t>Chestnut Teal</t>
  </si>
  <si>
    <t>Grey Teal</t>
  </si>
  <si>
    <t>Australasian Shoveler</t>
  </si>
  <si>
    <t>Pink-eared Duck</t>
  </si>
  <si>
    <t>Freckled Duck</t>
  </si>
  <si>
    <t>Hardhead</t>
  </si>
  <si>
    <t>Blue-billed Duck</t>
  </si>
  <si>
    <t>Musk Duck</t>
  </si>
  <si>
    <t>Spotted Harrier</t>
  </si>
  <si>
    <t>Swamp Harrier</t>
  </si>
  <si>
    <t>Grey Goshawk</t>
  </si>
  <si>
    <t>Brown Goshawk</t>
  </si>
  <si>
    <t>Collared Sparrowhawk</t>
  </si>
  <si>
    <t>Little Eagle</t>
  </si>
  <si>
    <t>White-bellied Sea-Eagle</t>
  </si>
  <si>
    <t>Whistling Kite</t>
  </si>
  <si>
    <t>Black Kite</t>
  </si>
  <si>
    <t>Square-tailed Kite</t>
  </si>
  <si>
    <t>Black-breasted Buzzard</t>
  </si>
  <si>
    <t>Black-shouldered Kite</t>
  </si>
  <si>
    <t>Letter-winged Kite</t>
  </si>
  <si>
    <t>Australian Hobby</t>
  </si>
  <si>
    <t>Grey Falcon</t>
  </si>
  <si>
    <t>Peregrine Falcon</t>
  </si>
  <si>
    <t>Black Falcon</t>
  </si>
  <si>
    <t>Brown Falcon</t>
  </si>
  <si>
    <t>Nankeen Kestrel</t>
  </si>
  <si>
    <t>Southern Boobook</t>
  </si>
  <si>
    <t>Barking Owl</t>
  </si>
  <si>
    <t>Powerful Owl</t>
  </si>
  <si>
    <t>Masked Owl</t>
  </si>
  <si>
    <t>Sooty Owl</t>
  </si>
  <si>
    <t>Rainbow Lorikeet</t>
  </si>
  <si>
    <t>Scaly-breasted Lorikeet</t>
  </si>
  <si>
    <t>Musk Lorikeet</t>
  </si>
  <si>
    <t>Purple-crowned Lorikeet</t>
  </si>
  <si>
    <t>Little Lorikeet</t>
  </si>
  <si>
    <t>Glossy Black-Cockatoo</t>
  </si>
  <si>
    <t>Yellow-tailed Black-Cockatoo</t>
  </si>
  <si>
    <t>Gang-gang Cockatoo</t>
  </si>
  <si>
    <t>Sulphur-crested Cockatoo</t>
  </si>
  <si>
    <t>Major Mitchell's Cockatoo</t>
  </si>
  <si>
    <t>Little Corella</t>
  </si>
  <si>
    <t>Long-billed Corella</t>
  </si>
  <si>
    <t>Cockatiel</t>
  </si>
  <si>
    <t>Superb Parrot</t>
  </si>
  <si>
    <t>Regent Parrot</t>
  </si>
  <si>
    <t>Princess Parrot</t>
  </si>
  <si>
    <t>Pale-headed Rosella</t>
  </si>
  <si>
    <t>Red-capped Parrot</t>
  </si>
  <si>
    <t>Australian Ringneck</t>
  </si>
  <si>
    <t>Red-rumped Parrot</t>
  </si>
  <si>
    <t>Blue Bonnet</t>
  </si>
  <si>
    <t>Turquoise Parrot</t>
  </si>
  <si>
    <t>Swift Parrot</t>
  </si>
  <si>
    <t>Budgerigar</t>
  </si>
  <si>
    <t>Tawny Frogmouth</t>
  </si>
  <si>
    <t>Australian Owlet-nightjar</t>
  </si>
  <si>
    <t>Dollarbird</t>
  </si>
  <si>
    <t>Azure Kingfisher</t>
  </si>
  <si>
    <t>Red-backed Kingfisher</t>
  </si>
  <si>
    <t>Rainbow Bee-eater</t>
  </si>
  <si>
    <t>White-throated Nightjar</t>
  </si>
  <si>
    <t>White-throated Needletail</t>
  </si>
  <si>
    <t>Fork-tailed Swift</t>
  </si>
  <si>
    <t>Pallid Cuckoo</t>
  </si>
  <si>
    <t>Fan-tailed Cuckoo</t>
  </si>
  <si>
    <t>Brush Cuckoo</t>
  </si>
  <si>
    <t>Black-eared Cuckoo</t>
  </si>
  <si>
    <t>Horsfield's Bronze-Cuckoo</t>
  </si>
  <si>
    <t>Shining Bronze-Cuckoo</t>
  </si>
  <si>
    <t>Channel-billed Cuckoo</t>
  </si>
  <si>
    <t>Superb Lyrebird</t>
  </si>
  <si>
    <t>Welcome Swallow</t>
  </si>
  <si>
    <t>White-backed Swallow</t>
  </si>
  <si>
    <t>Fairy Martin</t>
  </si>
  <si>
    <t>Grey Fantail</t>
  </si>
  <si>
    <t>Rufous Fantail</t>
  </si>
  <si>
    <t>Willie Wagtail</t>
  </si>
  <si>
    <t>Leaden Flycatcher</t>
  </si>
  <si>
    <t>Satin Flycatcher</t>
  </si>
  <si>
    <t>Black-faced Monarch</t>
  </si>
  <si>
    <t>Jacky Winter</t>
  </si>
  <si>
    <t>Scarlet Robin</t>
  </si>
  <si>
    <t>Red-capped Robin</t>
  </si>
  <si>
    <t>Flame Robin</t>
  </si>
  <si>
    <t>Pink Robin</t>
  </si>
  <si>
    <t>Rose Robin</t>
  </si>
  <si>
    <t>Hooded Robin</t>
  </si>
  <si>
    <t>Eastern Yellow Robin</t>
  </si>
  <si>
    <t>Golden Whistler</t>
  </si>
  <si>
    <t>Rufous Whistler</t>
  </si>
  <si>
    <t>Olive Whistler</t>
  </si>
  <si>
    <t>Grey Shrike-thrush</t>
  </si>
  <si>
    <t>Eastern Whipbird</t>
  </si>
  <si>
    <t>Black-faced Cuckoo-shrike</t>
  </si>
  <si>
    <t>White-bellied Cuckoo-shrike</t>
  </si>
  <si>
    <t>Cicadabird</t>
  </si>
  <si>
    <t>White-winged Triller</t>
  </si>
  <si>
    <t>Spotted Quail-thrush</t>
  </si>
  <si>
    <t>Grey-crowned Babbler</t>
  </si>
  <si>
    <t>White-browed Babbler</t>
  </si>
  <si>
    <t>Chestnut-crowned Babbler</t>
  </si>
  <si>
    <t>White-fronted Chat</t>
  </si>
  <si>
    <t>Crimson Chat</t>
  </si>
  <si>
    <t>White-throated Gerygone</t>
  </si>
  <si>
    <t>Brown Gerygone</t>
  </si>
  <si>
    <t>Western Gerygone</t>
  </si>
  <si>
    <t>Southern Whiteface</t>
  </si>
  <si>
    <t>Striated Thornbill</t>
  </si>
  <si>
    <t>Yellow Thornbill</t>
  </si>
  <si>
    <t>Brown Thornbill</t>
  </si>
  <si>
    <t>Chestnut-rumped Thornbill</t>
  </si>
  <si>
    <t>Buff-rumped Thornbill</t>
  </si>
  <si>
    <t>Yellow-rumped Thornbill</t>
  </si>
  <si>
    <t>White-browed Scrubwren</t>
  </si>
  <si>
    <t>Large-billed Scrubwren</t>
  </si>
  <si>
    <t>Chestnut-rumped Heathwren</t>
  </si>
  <si>
    <t>Speckled Warbler</t>
  </si>
  <si>
    <t>Pilotbird</t>
  </si>
  <si>
    <t>Brown Songlark</t>
  </si>
  <si>
    <t>Rufous Songlark</t>
  </si>
  <si>
    <t>Little Grassbird</t>
  </si>
  <si>
    <t>Golden-headed Cisticola</t>
  </si>
  <si>
    <t>Variegated Fairy-wren</t>
  </si>
  <si>
    <t>White-breasted Woodswallow</t>
  </si>
  <si>
    <t>Masked Woodswallow</t>
  </si>
  <si>
    <t>White-browed Woodswallow</t>
  </si>
  <si>
    <t>Black-faced Woodswallow</t>
  </si>
  <si>
    <t>Dusky Woodswallow</t>
  </si>
  <si>
    <t>Varied Sittella</t>
  </si>
  <si>
    <t>Brown Treecreeper</t>
  </si>
  <si>
    <t>White-throated Treecreeper</t>
  </si>
  <si>
    <t>Red-browed Treecreeper</t>
  </si>
  <si>
    <t>Mistletoebird</t>
  </si>
  <si>
    <t>Spotted Pardalote</t>
  </si>
  <si>
    <t>White-naped Honeyeater</t>
  </si>
  <si>
    <t>Black-chinned Honeyeater</t>
  </si>
  <si>
    <t>Brown-headed Honeyeater</t>
  </si>
  <si>
    <t>Striped Honeyeater</t>
  </si>
  <si>
    <t>Scarlet Honeyeater</t>
  </si>
  <si>
    <t>Black Honeyeater</t>
  </si>
  <si>
    <t>Eastern Spinebill</t>
  </si>
  <si>
    <t>Tawny-crowned Honeyeater</t>
  </si>
  <si>
    <t>White-fronted Honeyeater</t>
  </si>
  <si>
    <t>Brown Honeyeater</t>
  </si>
  <si>
    <t>Painted Honeyeater</t>
  </si>
  <si>
    <t>Pied Honeyeater</t>
  </si>
  <si>
    <t>Regent Honeyeater</t>
  </si>
  <si>
    <t>Lewin's Honeyeater</t>
  </si>
  <si>
    <t>Singing Honeyeater</t>
  </si>
  <si>
    <t>Fuscous Honeyeater</t>
  </si>
  <si>
    <t>Yellow-faced Honeyeater</t>
  </si>
  <si>
    <t>Yellow-tufted Honeyeater</t>
  </si>
  <si>
    <t>White-plumed Honeyeater</t>
  </si>
  <si>
    <t>Crescent Honeyeater</t>
  </si>
  <si>
    <t>New Holland Honeyeater</t>
  </si>
  <si>
    <t>White-cheeked Honeyeater</t>
  </si>
  <si>
    <t>Bell Miner</t>
  </si>
  <si>
    <t>Red Wattlebird</t>
  </si>
  <si>
    <t>Spiny-cheeked Honeyeater</t>
  </si>
  <si>
    <t>Blue-faced Honeyeater</t>
  </si>
  <si>
    <t>Noisy Friarbird</t>
  </si>
  <si>
    <t>Little Friarbird</t>
  </si>
  <si>
    <t>Beautiful Firetail</t>
  </si>
  <si>
    <t>Diamond Firetail</t>
  </si>
  <si>
    <t>Zebra Finch</t>
  </si>
  <si>
    <t>Double-barred Finch</t>
  </si>
  <si>
    <t>Chestnut-breasted Mannikin</t>
  </si>
  <si>
    <t>Plum-headed Finch</t>
  </si>
  <si>
    <t>Red-browed Finch</t>
  </si>
  <si>
    <t>Olive-backed Oriole</t>
  </si>
  <si>
    <t>Spangled Drongo</t>
  </si>
  <si>
    <t>Satin Bowerbird</t>
  </si>
  <si>
    <t>White-winged Chough</t>
  </si>
  <si>
    <t>Grey Currawong</t>
  </si>
  <si>
    <t>Pied Butcherbird</t>
  </si>
  <si>
    <t>Grey Butcherbird</t>
  </si>
  <si>
    <t>Little Wattlebird</t>
  </si>
  <si>
    <t>Restless Flycatcher</t>
  </si>
  <si>
    <t>Australasian Darter</t>
  </si>
  <si>
    <t>Nankeen Night-Heron</t>
  </si>
  <si>
    <t>Australian King-Parrot</t>
  </si>
  <si>
    <t>Hybrid Crimson Eastern Rosella</t>
  </si>
  <si>
    <t>Eastern Koel</t>
  </si>
  <si>
    <t>Australian Reed-Warbler</t>
  </si>
  <si>
    <t xml:space="preserve"> </t>
  </si>
  <si>
    <t>Australian Little Bittern</t>
  </si>
  <si>
    <t>Eastern Grass Owl</t>
  </si>
  <si>
    <t>Crested Shrike-tit</t>
  </si>
  <si>
    <t>Australasian Figbird</t>
  </si>
  <si>
    <t>Australasian Pipit</t>
  </si>
  <si>
    <t>Corella sp</t>
  </si>
  <si>
    <t>Crow &amp; Raven species</t>
  </si>
  <si>
    <t>Domestic Goose</t>
  </si>
  <si>
    <t>Barbary dove</t>
  </si>
  <si>
    <t>Northern Mallard</t>
  </si>
  <si>
    <t>Spotted Dove</t>
  </si>
  <si>
    <t>Eurasian Skylark</t>
  </si>
  <si>
    <t>Common Greenfinch</t>
  </si>
  <si>
    <t>Fischer's Lovebird</t>
  </si>
  <si>
    <t>Canary</t>
  </si>
  <si>
    <t>Lovebird sp</t>
  </si>
  <si>
    <t>Ring-necked Parakeet</t>
  </si>
  <si>
    <t>Woodswallow sp</t>
  </si>
  <si>
    <t>Taxonomic order</t>
  </si>
  <si>
    <t>Lookup Examples:</t>
  </si>
  <si>
    <t>Lookup Code for name</t>
  </si>
  <si>
    <t>Lookup name for code</t>
  </si>
  <si>
    <t>=VLOOKUP(D349,'Bird Codes'!$A$2:$B$342,2,FALSE)</t>
  </si>
  <si>
    <t>=INDEX('Bird Codes'!$A$2:$A$342,MATCH(D348,'Bird Codes'!$B$2:$B$342,0))</t>
  </si>
  <si>
    <t>Great Egret</t>
  </si>
  <si>
    <t>Osprey</t>
  </si>
  <si>
    <t>Pied Stilt</t>
  </si>
  <si>
    <t>Australian Painted-snipe</t>
  </si>
  <si>
    <t>Common Gull-billed Tern</t>
  </si>
  <si>
    <t>Barn Owl</t>
  </si>
  <si>
    <t>Horsfield's Bushlark</t>
  </si>
  <si>
    <t>Eurasian Tree Sparrow</t>
  </si>
  <si>
    <t>Pacific Black Duck x Domestic Mallard</t>
  </si>
  <si>
    <t>Muscovy Duck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</si>
</sst>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\-mmm"/>
  </numFmts>
  <fonts count="1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23"/>
      <name val="Arial"/>
      <family val="2"/>
    </font>
    <font>
      <sz val="10"/>
      <name val="Calibri"/>
      <family val="2"/>
    </font>
    <font>
      <sz val="11"/>
      <name val="Calibri"/>
      <family val="2"/>
    </font>
    <font>
      <sz val="10"/>
      <color indexed="23"/>
      <name val="Arial"/>
      <family val="2"/>
    </font>
    <font>
      <sz val="11"/>
      <color indexed="12"/>
      <name val="Calibri"/>
      <family val="2"/>
    </font>
    <font>
      <b/>
      <sz val="11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0" tint="-0.249977111117893"/>
      <name val="Calibri"/>
      <family val="2"/>
    </font>
    <font>
      <b/>
      <sz val="11"/>
      <color rgb="FFFA7D00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0" fontId="15" fillId="2" borderId="4" applyNumberFormat="0" applyAlignment="0" applyProtection="0"/>
  </cellStyleXfs>
  <cellXfs count="49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1" fillId="0" borderId="0" xfId="0" applyFont="1" applyFill="1"/>
    <xf numFmtId="0" fontId="0" fillId="0" borderId="0" xfId="0" applyFill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Font="1" applyFill="1" applyAlignment="1">
      <alignment horizontal="right"/>
    </xf>
    <xf numFmtId="0" fontId="3" fillId="0" borderId="1" xfId="1" applyFont="1" applyFill="1" applyBorder="1" applyAlignment="1">
      <alignment horizontal="right" wrapText="1"/>
    </xf>
    <xf numFmtId="0" fontId="3" fillId="0" borderId="1" xfId="1" applyFont="1" applyFill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Fill="1"/>
    <xf numFmtId="0" fontId="9" fillId="0" borderId="0" xfId="0" applyFont="1" applyAlignment="1">
      <alignment horizontal="right"/>
    </xf>
    <xf numFmtId="0" fontId="9" fillId="0" borderId="0" xfId="0" applyFont="1"/>
    <xf numFmtId="0" fontId="7" fillId="0" borderId="0" xfId="0" applyFont="1" applyFill="1" applyAlignment="1">
      <alignment horizontal="right"/>
    </xf>
    <xf numFmtId="0" fontId="10" fillId="0" borderId="0" xfId="0" applyFont="1" applyFill="1" applyAlignment="1">
      <alignment horizontal="right"/>
    </xf>
    <xf numFmtId="1" fontId="10" fillId="0" borderId="0" xfId="0" applyNumberFormat="1" applyFont="1" applyFill="1" applyAlignment="1">
      <alignment horizontal="right"/>
    </xf>
    <xf numFmtId="0" fontId="7" fillId="0" borderId="0" xfId="0" applyFont="1" applyFill="1"/>
    <xf numFmtId="0" fontId="10" fillId="0" borderId="0" xfId="0" applyFont="1" applyFill="1"/>
    <xf numFmtId="0" fontId="3" fillId="0" borderId="2" xfId="1" applyFont="1" applyFill="1" applyBorder="1" applyAlignment="1">
      <alignment wrapText="1"/>
    </xf>
    <xf numFmtId="1" fontId="2" fillId="0" borderId="3" xfId="0" applyNumberFormat="1" applyFont="1" applyFill="1" applyBorder="1"/>
    <xf numFmtId="1" fontId="2" fillId="0" borderId="3" xfId="0" applyNumberFormat="1" applyFont="1" applyFill="1" applyBorder="1" applyAlignment="1">
      <alignment horizontal="center"/>
    </xf>
    <xf numFmtId="1" fontId="2" fillId="0" borderId="3" xfId="0" applyNumberFormat="1" applyFont="1" applyFill="1" applyBorder="1" applyAlignment="1"/>
    <xf numFmtId="0" fontId="2" fillId="0" borderId="3" xfId="0" applyFont="1" applyFill="1" applyBorder="1"/>
    <xf numFmtId="1" fontId="2" fillId="0" borderId="3" xfId="0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horizontal="right"/>
    </xf>
    <xf numFmtId="0" fontId="5" fillId="0" borderId="3" xfId="0" applyFont="1" applyFill="1" applyBorder="1"/>
    <xf numFmtId="16" fontId="1" fillId="0" borderId="3" xfId="0" applyNumberFormat="1" applyFont="1" applyFill="1" applyBorder="1"/>
    <xf numFmtId="16" fontId="10" fillId="0" borderId="0" xfId="0" applyNumberFormat="1" applyFont="1" applyFill="1" applyAlignment="1">
      <alignment horizontal="right"/>
    </xf>
    <xf numFmtId="0" fontId="3" fillId="0" borderId="1" xfId="2" applyFont="1" applyFill="1" applyBorder="1" applyAlignment="1">
      <alignment wrapText="1"/>
    </xf>
    <xf numFmtId="0" fontId="0" fillId="0" borderId="0" xfId="0" applyAlignment="1">
      <alignment horizontal="right" wrapText="1"/>
    </xf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right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right" wrapText="1"/>
    </xf>
    <xf numFmtId="164" fontId="1" fillId="0" borderId="3" xfId="0" applyNumberFormat="1" applyFont="1" applyFill="1" applyBorder="1" applyAlignment="1">
      <alignment wrapText="1"/>
    </xf>
    <xf numFmtId="16" fontId="1" fillId="0" borderId="3" xfId="0" applyNumberFormat="1" applyFont="1" applyFill="1" applyBorder="1" applyAlignment="1">
      <alignment wrapText="1"/>
    </xf>
    <xf numFmtId="0" fontId="13" fillId="0" borderId="1" xfId="2" applyFont="1" applyFill="1" applyBorder="1" applyAlignment="1">
      <alignment horizontal="right" wrapText="1"/>
    </xf>
    <xf numFmtId="0" fontId="14" fillId="0" borderId="1" xfId="2" applyFont="1" applyFill="1" applyBorder="1" applyAlignment="1">
      <alignment horizontal="right" wrapText="1"/>
    </xf>
    <xf numFmtId="0" fontId="1" fillId="0" borderId="0" xfId="0" applyFont="1"/>
    <xf numFmtId="0" fontId="2" fillId="0" borderId="0" xfId="0" quotePrefix="1" applyFont="1"/>
    <xf numFmtId="0" fontId="1" fillId="0" borderId="0" xfId="0" applyFont="1" applyFill="1" applyAlignment="1">
      <alignment horizontal="right" wrapText="1"/>
    </xf>
    <xf numFmtId="0" fontId="15" fillId="2" borderId="4" xfId="4" applyAlignment="1">
      <alignment horizontal="right"/>
    </xf>
    <xf numFmtId="0" fontId="16" fillId="0" borderId="1" xfId="3" applyFont="1" applyFill="1" applyBorder="1" applyAlignment="1">
      <alignment horizontal="right" wrapText="1"/>
    </xf>
    <xf numFmtId="0" fontId="16" fillId="0" borderId="1" xfId="3" applyFont="1" applyFill="1" applyBorder="1" applyAlignment="1">
      <alignment wrapText="1"/>
    </xf>
  </cellXfs>
  <cellStyles count="5">
    <cellStyle name="Calculation" xfId="4" builtinId="22"/>
    <cellStyle name="Normal" xfId="0" builtinId="0"/>
    <cellStyle name="Normal_Breeding" xfId="1" xr:uid="{00000000-0005-0000-0000-000002000000}"/>
    <cellStyle name="Normal_Codes" xfId="2" xr:uid="{00000000-0005-0000-0000-000003000000}"/>
    <cellStyle name="Normal_Sheet1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05"/>
  <sheetViews>
    <sheetView tabSelected="1" workbookViewId="0">
      <pane xSplit="4" ySplit="2" topLeftCell="E3" activePane="bottomRight" state="frozen"/>
      <selection pane="topRight" activeCell="C1" sqref="C1"/>
      <selection pane="bottomLeft" activeCell="A4" sqref="A4"/>
      <selection pane="bottomRight" activeCell="E3" sqref="E3"/>
    </sheetView>
  </sheetViews>
  <sheetFormatPr defaultColWidth="9.71875" defaultRowHeight="12.3" x14ac:dyDescent="0.4"/>
  <cols>
    <col min="1" max="1" width="10.5546875" style="1" customWidth="1"/>
    <col min="2" max="2" width="8.71875" style="1" customWidth="1"/>
    <col min="3" max="3" width="9" style="5" customWidth="1"/>
    <col min="4" max="4" width="28.5546875" style="1" customWidth="1"/>
    <col min="5" max="5" width="9.83203125" style="1" customWidth="1"/>
    <col min="6" max="8" width="6.27734375" style="1" bestFit="1" customWidth="1"/>
    <col min="9" max="9" width="6.44140625" style="1" customWidth="1"/>
    <col min="10" max="10" width="6.1640625" style="1" bestFit="1" customWidth="1"/>
    <col min="11" max="13" width="7.1640625" style="1" bestFit="1" customWidth="1"/>
    <col min="14" max="14" width="6.1640625" style="1" bestFit="1" customWidth="1"/>
    <col min="15" max="17" width="7.1640625" style="1" bestFit="1" customWidth="1"/>
    <col min="18" max="19" width="5.5546875" style="1" bestFit="1" customWidth="1"/>
    <col min="20" max="22" width="6.5546875" style="1" bestFit="1" customWidth="1"/>
    <col min="23" max="23" width="6" style="1" bestFit="1" customWidth="1"/>
    <col min="24" max="26" width="7" style="1" bestFit="1" customWidth="1"/>
    <col min="27" max="27" width="6" style="1" bestFit="1" customWidth="1"/>
    <col min="28" max="30" width="7" style="1" bestFit="1" customWidth="1"/>
    <col min="31" max="32" width="5.83203125" style="1" bestFit="1" customWidth="1"/>
    <col min="33" max="35" width="6.83203125" style="1" bestFit="1" customWidth="1"/>
    <col min="36" max="36" width="6" style="1" bestFit="1" customWidth="1"/>
    <col min="37" max="39" width="7" style="3" bestFit="1" customWidth="1"/>
    <col min="40" max="40" width="10.44140625" style="3" bestFit="1" customWidth="1"/>
    <col min="41" max="42" width="7" style="3" bestFit="1" customWidth="1"/>
    <col min="43" max="43" width="7" style="4" bestFit="1" customWidth="1"/>
    <col min="44" max="45" width="5.71875" style="4" bestFit="1" customWidth="1"/>
    <col min="46" max="46" width="6.71875" style="4" bestFit="1" customWidth="1"/>
    <col min="47" max="47" width="6.71875" style="1" bestFit="1" customWidth="1"/>
    <col min="48" max="48" width="6.71875" style="4" bestFit="1" customWidth="1"/>
    <col min="49" max="49" width="6.27734375" style="1" bestFit="1" customWidth="1"/>
    <col min="50" max="52" width="7.27734375" style="4" bestFit="1" customWidth="1"/>
    <col min="53" max="53" width="5.83203125" style="4" bestFit="1" customWidth="1"/>
    <col min="54" max="54" width="6.83203125" style="1" bestFit="1" customWidth="1"/>
    <col min="55" max="56" width="6.83203125" style="4" bestFit="1" customWidth="1"/>
    <col min="57" max="16384" width="9.71875" style="1"/>
  </cols>
  <sheetData>
    <row r="1" spans="1:56" ht="24.6" x14ac:dyDescent="0.4">
      <c r="A1" s="36" t="s">
        <v>43</v>
      </c>
      <c r="B1" s="37" t="s">
        <v>44</v>
      </c>
      <c r="C1" s="36" t="s">
        <v>45</v>
      </c>
      <c r="D1" s="45" t="str">
        <f>"Week numbers from:
" &amp; TEXT(E2, "d/mm/yyyy") &amp; " To " &amp; TEXT(BD2, "d/mm/yyyy") &amp; ": "</f>
        <v xml:space="preserve">Week numbers from:
3/07/2022 To 25/06/2023: </v>
      </c>
      <c r="E1" s="27">
        <v>27</v>
      </c>
      <c r="F1" s="27">
        <v>28</v>
      </c>
      <c r="G1" s="27">
        <v>29</v>
      </c>
      <c r="H1" s="27">
        <v>30</v>
      </c>
      <c r="I1" s="27">
        <v>31</v>
      </c>
      <c r="J1" s="27">
        <v>32</v>
      </c>
      <c r="K1" s="27">
        <v>33</v>
      </c>
      <c r="L1" s="27">
        <v>34</v>
      </c>
      <c r="M1" s="27">
        <v>35</v>
      </c>
      <c r="N1" s="27">
        <v>36</v>
      </c>
      <c r="O1" s="27">
        <v>37</v>
      </c>
      <c r="P1" s="27">
        <v>38</v>
      </c>
      <c r="Q1" s="27">
        <v>39</v>
      </c>
      <c r="R1" s="27">
        <v>40</v>
      </c>
      <c r="S1" s="27">
        <v>41</v>
      </c>
      <c r="T1" s="27">
        <v>42</v>
      </c>
      <c r="U1" s="27">
        <v>43</v>
      </c>
      <c r="V1" s="27">
        <v>44</v>
      </c>
      <c r="W1" s="27">
        <v>45</v>
      </c>
      <c r="X1" s="27">
        <v>46</v>
      </c>
      <c r="Y1" s="27">
        <v>47</v>
      </c>
      <c r="Z1" s="27">
        <v>48</v>
      </c>
      <c r="AA1" s="27">
        <v>49</v>
      </c>
      <c r="AB1" s="27">
        <v>50</v>
      </c>
      <c r="AC1" s="27">
        <v>51</v>
      </c>
      <c r="AD1" s="27">
        <v>52</v>
      </c>
      <c r="AE1" s="27">
        <v>1</v>
      </c>
      <c r="AF1" s="27">
        <v>2</v>
      </c>
      <c r="AG1" s="27">
        <v>3</v>
      </c>
      <c r="AH1" s="27">
        <v>4</v>
      </c>
      <c r="AI1" s="27">
        <v>5</v>
      </c>
      <c r="AJ1" s="27">
        <v>6</v>
      </c>
      <c r="AK1" s="27">
        <v>7</v>
      </c>
      <c r="AL1" s="27">
        <v>8</v>
      </c>
      <c r="AM1" s="27">
        <v>9</v>
      </c>
      <c r="AN1" s="27">
        <v>10</v>
      </c>
      <c r="AO1" s="27">
        <v>11</v>
      </c>
      <c r="AP1" s="27">
        <v>12</v>
      </c>
      <c r="AQ1" s="27">
        <v>13</v>
      </c>
      <c r="AR1" s="27">
        <v>14</v>
      </c>
      <c r="AS1" s="27">
        <v>15</v>
      </c>
      <c r="AT1" s="27">
        <v>16</v>
      </c>
      <c r="AU1" s="27">
        <v>17</v>
      </c>
      <c r="AV1" s="27">
        <v>18</v>
      </c>
      <c r="AW1" s="27">
        <v>19</v>
      </c>
      <c r="AX1" s="27">
        <v>20</v>
      </c>
      <c r="AY1" s="27">
        <v>21</v>
      </c>
      <c r="AZ1" s="27">
        <v>22</v>
      </c>
      <c r="BA1" s="27">
        <v>23</v>
      </c>
      <c r="BB1" s="27">
        <v>24</v>
      </c>
      <c r="BC1" s="27">
        <v>25</v>
      </c>
      <c r="BD1" s="27">
        <v>26</v>
      </c>
    </row>
    <row r="2" spans="1:56" x14ac:dyDescent="0.4">
      <c r="A2" s="1">
        <v>42</v>
      </c>
      <c r="B2" s="1">
        <v>999</v>
      </c>
      <c r="D2" s="4" t="s">
        <v>22</v>
      </c>
      <c r="E2" s="39">
        <f>DATE(1980+A2, 7, 3)</f>
        <v>44745</v>
      </c>
      <c r="F2" s="40">
        <f>E2+7</f>
        <v>44752</v>
      </c>
      <c r="G2" s="40">
        <f>F2+7</f>
        <v>44759</v>
      </c>
      <c r="H2" s="40">
        <f t="shared" ref="H2:BD2" si="0">G2+7</f>
        <v>44766</v>
      </c>
      <c r="I2" s="40">
        <f t="shared" si="0"/>
        <v>44773</v>
      </c>
      <c r="J2" s="40">
        <f t="shared" si="0"/>
        <v>44780</v>
      </c>
      <c r="K2" s="40">
        <f t="shared" si="0"/>
        <v>44787</v>
      </c>
      <c r="L2" s="40">
        <f t="shared" si="0"/>
        <v>44794</v>
      </c>
      <c r="M2" s="40">
        <f t="shared" si="0"/>
        <v>44801</v>
      </c>
      <c r="N2" s="40">
        <f t="shared" si="0"/>
        <v>44808</v>
      </c>
      <c r="O2" s="40">
        <f t="shared" si="0"/>
        <v>44815</v>
      </c>
      <c r="P2" s="40">
        <f t="shared" si="0"/>
        <v>44822</v>
      </c>
      <c r="Q2" s="40">
        <f t="shared" si="0"/>
        <v>44829</v>
      </c>
      <c r="R2" s="40">
        <f t="shared" si="0"/>
        <v>44836</v>
      </c>
      <c r="S2" s="40">
        <f t="shared" si="0"/>
        <v>44843</v>
      </c>
      <c r="T2" s="40">
        <f t="shared" si="0"/>
        <v>44850</v>
      </c>
      <c r="U2" s="40">
        <f t="shared" si="0"/>
        <v>44857</v>
      </c>
      <c r="V2" s="40">
        <f t="shared" si="0"/>
        <v>44864</v>
      </c>
      <c r="W2" s="40">
        <f t="shared" si="0"/>
        <v>44871</v>
      </c>
      <c r="X2" s="40">
        <f t="shared" si="0"/>
        <v>44878</v>
      </c>
      <c r="Y2" s="40">
        <f t="shared" si="0"/>
        <v>44885</v>
      </c>
      <c r="Z2" s="40">
        <f t="shared" si="0"/>
        <v>44892</v>
      </c>
      <c r="AA2" s="40">
        <f t="shared" si="0"/>
        <v>44899</v>
      </c>
      <c r="AB2" s="40">
        <f t="shared" si="0"/>
        <v>44906</v>
      </c>
      <c r="AC2" s="40">
        <f t="shared" si="0"/>
        <v>44913</v>
      </c>
      <c r="AD2" s="40">
        <f t="shared" si="0"/>
        <v>44920</v>
      </c>
      <c r="AE2" s="40">
        <f t="shared" si="0"/>
        <v>44927</v>
      </c>
      <c r="AF2" s="40">
        <f t="shared" si="0"/>
        <v>44934</v>
      </c>
      <c r="AG2" s="40">
        <f t="shared" si="0"/>
        <v>44941</v>
      </c>
      <c r="AH2" s="40">
        <f t="shared" si="0"/>
        <v>44948</v>
      </c>
      <c r="AI2" s="40">
        <f t="shared" si="0"/>
        <v>44955</v>
      </c>
      <c r="AJ2" s="40">
        <f t="shared" si="0"/>
        <v>44962</v>
      </c>
      <c r="AK2" s="40">
        <f t="shared" si="0"/>
        <v>44969</v>
      </c>
      <c r="AL2" s="40">
        <f t="shared" si="0"/>
        <v>44976</v>
      </c>
      <c r="AM2" s="40">
        <f t="shared" si="0"/>
        <v>44983</v>
      </c>
      <c r="AN2" s="39">
        <f>AM2+IF(MONTH(DATE(YEAR(AM2), 2, 28) + 1)=3,  7, 8)</f>
        <v>44990</v>
      </c>
      <c r="AO2" s="40">
        <f t="shared" si="0"/>
        <v>44997</v>
      </c>
      <c r="AP2" s="40">
        <f t="shared" si="0"/>
        <v>45004</v>
      </c>
      <c r="AQ2" s="40">
        <f t="shared" si="0"/>
        <v>45011</v>
      </c>
      <c r="AR2" s="40">
        <f t="shared" si="0"/>
        <v>45018</v>
      </c>
      <c r="AS2" s="40">
        <f t="shared" si="0"/>
        <v>45025</v>
      </c>
      <c r="AT2" s="40">
        <f t="shared" si="0"/>
        <v>45032</v>
      </c>
      <c r="AU2" s="40">
        <f t="shared" si="0"/>
        <v>45039</v>
      </c>
      <c r="AV2" s="40">
        <f t="shared" si="0"/>
        <v>45046</v>
      </c>
      <c r="AW2" s="40">
        <f t="shared" si="0"/>
        <v>45053</v>
      </c>
      <c r="AX2" s="40">
        <f t="shared" si="0"/>
        <v>45060</v>
      </c>
      <c r="AY2" s="40">
        <f t="shared" si="0"/>
        <v>45067</v>
      </c>
      <c r="AZ2" s="40">
        <f t="shared" si="0"/>
        <v>45074</v>
      </c>
      <c r="BA2" s="40">
        <f t="shared" si="0"/>
        <v>45081</v>
      </c>
      <c r="BB2" s="40">
        <f t="shared" si="0"/>
        <v>45088</v>
      </c>
      <c r="BC2" s="40">
        <f t="shared" si="0"/>
        <v>45095</v>
      </c>
      <c r="BD2" s="40">
        <f t="shared" si="0"/>
        <v>45102</v>
      </c>
    </row>
    <row r="3" spans="1:56" s="3" customFormat="1" ht="14.4" x14ac:dyDescent="0.55000000000000004">
      <c r="A3" s="46" t="str">
        <f>CONCATENATE(TEXT(A2+1980,"(0000"),TEXT(MOD(A2+1981,100),"-00)"))</f>
        <v>(2022-23)</v>
      </c>
      <c r="B3" s="7"/>
      <c r="C3" s="47">
        <v>202</v>
      </c>
      <c r="D3" s="48" t="s">
        <v>127</v>
      </c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2"/>
      <c r="AJ3" s="22"/>
      <c r="AK3" s="22"/>
      <c r="AL3" s="23"/>
      <c r="AM3" s="25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</row>
    <row r="4" spans="1:56" s="3" customFormat="1" ht="14.4" x14ac:dyDescent="0.55000000000000004">
      <c r="A4" s="7"/>
      <c r="B4" s="7"/>
      <c r="C4" s="47">
        <v>957</v>
      </c>
      <c r="D4" s="48" t="s">
        <v>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2"/>
      <c r="AJ4" s="22"/>
      <c r="AK4" s="22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</row>
    <row r="5" spans="1:56" s="2" customFormat="1" ht="14.4" x14ac:dyDescent="0.55000000000000004">
      <c r="A5" s="7"/>
      <c r="B5" s="7"/>
      <c r="C5" s="47">
        <v>43</v>
      </c>
      <c r="D5" s="48" t="s">
        <v>63</v>
      </c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6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</row>
    <row r="6" spans="1:56" s="2" customFormat="1" ht="14.4" x14ac:dyDescent="0.55000000000000004">
      <c r="A6" s="7"/>
      <c r="B6" s="7"/>
      <c r="C6" s="47">
        <v>179</v>
      </c>
      <c r="D6" s="48" t="s">
        <v>115</v>
      </c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6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</row>
    <row r="7" spans="1:56" s="2" customFormat="1" ht="14.4" x14ac:dyDescent="0.55000000000000004">
      <c r="A7" s="7"/>
      <c r="B7" s="7"/>
      <c r="C7" s="47">
        <v>224</v>
      </c>
      <c r="D7" s="48" t="s">
        <v>39</v>
      </c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</row>
    <row r="8" spans="1:56" s="2" customFormat="1" ht="14.4" x14ac:dyDescent="0.55000000000000004">
      <c r="A8" s="7"/>
      <c r="B8" s="7"/>
      <c r="C8" s="47">
        <v>133</v>
      </c>
      <c r="D8" s="48" t="s">
        <v>41</v>
      </c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</row>
    <row r="9" spans="1:56" ht="14.4" x14ac:dyDescent="0.55000000000000004">
      <c r="A9" s="7"/>
      <c r="B9" s="7"/>
      <c r="C9" s="47">
        <v>267</v>
      </c>
      <c r="D9" s="48" t="s">
        <v>170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</row>
    <row r="10" spans="1:56" ht="14.4" x14ac:dyDescent="0.55000000000000004">
      <c r="A10" s="7"/>
      <c r="B10" s="7"/>
      <c r="C10" s="47">
        <v>268</v>
      </c>
      <c r="D10" s="48" t="s">
        <v>171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</row>
    <row r="11" spans="1:56" ht="14.4" x14ac:dyDescent="0.55000000000000004">
      <c r="A11" s="7"/>
      <c r="B11" s="7"/>
      <c r="C11" s="47">
        <v>273</v>
      </c>
      <c r="D11" s="48" t="s">
        <v>35</v>
      </c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4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</row>
    <row r="12" spans="1:56" ht="14.4" x14ac:dyDescent="0.55000000000000004">
      <c r="A12" s="7"/>
      <c r="B12" s="7"/>
      <c r="C12" s="47">
        <v>271</v>
      </c>
      <c r="D12" s="48" t="s">
        <v>174</v>
      </c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</row>
    <row r="13" spans="1:56" ht="14.4" x14ac:dyDescent="0.55000000000000004">
      <c r="A13" s="7"/>
      <c r="B13" s="7"/>
      <c r="C13" s="47">
        <v>269</v>
      </c>
      <c r="D13" s="48" t="s">
        <v>172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4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</row>
    <row r="14" spans="1:56" ht="14.4" x14ac:dyDescent="0.55000000000000004">
      <c r="A14" s="7"/>
      <c r="B14" s="7"/>
      <c r="C14" s="47">
        <v>254</v>
      </c>
      <c r="D14" s="48" t="s">
        <v>164</v>
      </c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</row>
    <row r="15" spans="1:56" ht="14.4" x14ac:dyDescent="0.55000000000000004">
      <c r="A15" s="7"/>
      <c r="B15" s="7"/>
      <c r="C15" s="47">
        <v>281</v>
      </c>
      <c r="D15" s="48" t="s">
        <v>314</v>
      </c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4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</row>
    <row r="16" spans="1:56" ht="14.4" x14ac:dyDescent="0.55000000000000004">
      <c r="A16" s="7"/>
      <c r="B16" s="7"/>
      <c r="C16" s="47">
        <v>282</v>
      </c>
      <c r="D16" s="48" t="s">
        <v>25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4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</row>
    <row r="17" spans="1:56" ht="14.4" x14ac:dyDescent="0.55000000000000004">
      <c r="A17" s="7"/>
      <c r="B17" s="7"/>
      <c r="C17" s="47">
        <v>288</v>
      </c>
      <c r="D17" s="48" t="s">
        <v>31</v>
      </c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</row>
    <row r="18" spans="1:56" ht="14.4" x14ac:dyDescent="0.55000000000000004">
      <c r="A18" s="7"/>
      <c r="B18" s="7"/>
      <c r="C18" s="47">
        <v>295</v>
      </c>
      <c r="D18" s="48" t="s">
        <v>183</v>
      </c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4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</row>
    <row r="19" spans="1:56" ht="14.4" x14ac:dyDescent="0.55000000000000004">
      <c r="A19" s="7"/>
      <c r="B19" s="7"/>
      <c r="C19" s="47">
        <v>347</v>
      </c>
      <c r="D19" s="48" t="s">
        <v>316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</row>
    <row r="20" spans="1:56" ht="14.4" x14ac:dyDescent="0.55000000000000004">
      <c r="A20" s="7"/>
      <c r="B20" s="7"/>
      <c r="C20" s="47">
        <v>242</v>
      </c>
      <c r="D20" s="48" t="s">
        <v>159</v>
      </c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</row>
    <row r="21" spans="1:56" ht="14.4" x14ac:dyDescent="0.55000000000000004">
      <c r="A21" s="7"/>
      <c r="B21" s="7"/>
      <c r="C21" s="47">
        <v>322</v>
      </c>
      <c r="D21" s="48" t="s">
        <v>28</v>
      </c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</row>
    <row r="22" spans="1:56" ht="14.4" x14ac:dyDescent="0.55000000000000004">
      <c r="A22" s="7"/>
      <c r="B22" s="7"/>
      <c r="C22" s="47">
        <v>679</v>
      </c>
      <c r="D22" s="48" t="s">
        <v>305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</row>
    <row r="23" spans="1:56" ht="14.4" x14ac:dyDescent="0.55000000000000004">
      <c r="A23" s="7"/>
      <c r="B23" s="7"/>
      <c r="C23" s="47">
        <v>529</v>
      </c>
      <c r="D23" s="48" t="s">
        <v>23</v>
      </c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</row>
    <row r="24" spans="1:56" ht="14.4" x14ac:dyDescent="0.55000000000000004">
      <c r="A24" s="7"/>
      <c r="B24" s="7"/>
      <c r="C24" s="47">
        <v>488</v>
      </c>
      <c r="D24" s="48" t="s">
        <v>247</v>
      </c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</row>
    <row r="25" spans="1:56" ht="14.4" x14ac:dyDescent="0.55000000000000004">
      <c r="A25" s="7"/>
      <c r="B25" s="7"/>
      <c r="C25" s="47">
        <v>465</v>
      </c>
      <c r="D25" s="48" t="s">
        <v>29</v>
      </c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</row>
    <row r="26" spans="1:56" ht="14.4" x14ac:dyDescent="0.55000000000000004">
      <c r="A26" s="7"/>
      <c r="B26" s="7"/>
      <c r="C26" s="47">
        <v>486</v>
      </c>
      <c r="D26" s="48" t="s">
        <v>246</v>
      </c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</row>
    <row r="27" spans="1:56" ht="14.4" x14ac:dyDescent="0.55000000000000004">
      <c r="A27" s="7"/>
      <c r="B27" s="7"/>
      <c r="C27" s="47">
        <v>475</v>
      </c>
      <c r="D27" s="48" t="s">
        <v>243</v>
      </c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</row>
    <row r="28" spans="1:56" ht="14.4" x14ac:dyDescent="0.55000000000000004">
      <c r="A28" s="7"/>
      <c r="B28" s="7"/>
      <c r="C28" s="47">
        <v>565</v>
      </c>
      <c r="D28" s="48" t="s">
        <v>267</v>
      </c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</row>
    <row r="29" spans="1:56" ht="14.4" x14ac:dyDescent="0.55000000000000004">
      <c r="A29" s="7"/>
      <c r="B29" s="7"/>
      <c r="C29" s="47">
        <v>976</v>
      </c>
      <c r="D29" s="48" t="s">
        <v>9</v>
      </c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</row>
    <row r="30" spans="1:56" ht="14.4" x14ac:dyDescent="0.55000000000000004">
      <c r="A30" s="7"/>
      <c r="B30" s="7"/>
      <c r="C30" s="47">
        <v>591</v>
      </c>
      <c r="D30" s="48" t="s">
        <v>274</v>
      </c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</row>
    <row r="31" spans="1:56" ht="14.4" x14ac:dyDescent="0.55000000000000004">
      <c r="A31" s="7"/>
      <c r="B31" s="7"/>
      <c r="C31" s="47">
        <v>614</v>
      </c>
      <c r="D31" s="48" t="s">
        <v>284</v>
      </c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</row>
    <row r="32" spans="1:56" ht="14.4" x14ac:dyDescent="0.55000000000000004">
      <c r="A32" s="7"/>
      <c r="B32" s="7"/>
      <c r="C32" s="47">
        <v>617</v>
      </c>
      <c r="D32" s="48" t="s">
        <v>24</v>
      </c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</row>
    <row r="33" spans="1:56" ht="14.4" x14ac:dyDescent="0.55000000000000004">
      <c r="A33" s="7"/>
      <c r="B33" s="7"/>
      <c r="C33" s="47">
        <v>634</v>
      </c>
      <c r="D33" s="48" t="s">
        <v>42</v>
      </c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4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</row>
    <row r="34" spans="1:56" ht="14.4" x14ac:dyDescent="0.55000000000000004">
      <c r="A34" s="7"/>
      <c r="B34" s="7"/>
      <c r="C34" s="47">
        <v>638</v>
      </c>
      <c r="D34" s="48" t="s">
        <v>291</v>
      </c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</row>
    <row r="35" spans="1:56" ht="14.4" x14ac:dyDescent="0.55000000000000004">
      <c r="A35" s="7"/>
      <c r="B35" s="7"/>
      <c r="C35" s="47">
        <v>645</v>
      </c>
      <c r="D35" s="48" t="s">
        <v>294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</row>
    <row r="36" spans="1:56" ht="14.4" x14ac:dyDescent="0.55000000000000004">
      <c r="A36" s="7"/>
      <c r="B36" s="7"/>
      <c r="C36" s="47">
        <v>424</v>
      </c>
      <c r="D36" s="48" t="s">
        <v>227</v>
      </c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4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</row>
    <row r="37" spans="1:56" ht="14.4" x14ac:dyDescent="0.55000000000000004">
      <c r="A37" s="7"/>
      <c r="B37" s="7"/>
      <c r="C37" s="47">
        <v>398</v>
      </c>
      <c r="D37" s="48" t="s">
        <v>222</v>
      </c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4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</row>
    <row r="38" spans="1:56" ht="14.4" x14ac:dyDescent="0.55000000000000004">
      <c r="A38" s="7"/>
      <c r="B38" s="7"/>
      <c r="C38" s="47">
        <v>671</v>
      </c>
      <c r="D38" s="48" t="s">
        <v>303</v>
      </c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4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</row>
    <row r="39" spans="1:56" ht="14.4" x14ac:dyDescent="0.55000000000000004">
      <c r="A39" s="7"/>
      <c r="B39" s="7"/>
      <c r="C39" s="47">
        <v>702</v>
      </c>
      <c r="D39" s="48" t="s">
        <v>309</v>
      </c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4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</row>
    <row r="40" spans="1:56" ht="14.4" x14ac:dyDescent="0.55000000000000004">
      <c r="A40" s="7"/>
      <c r="B40" s="7"/>
      <c r="C40" s="47">
        <v>705</v>
      </c>
      <c r="D40" s="48" t="s">
        <v>26</v>
      </c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4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</row>
    <row r="41" spans="1:56" ht="14.4" x14ac:dyDescent="0.55000000000000004">
      <c r="A41" s="7"/>
      <c r="B41" s="7"/>
      <c r="C41" s="47">
        <v>694</v>
      </c>
      <c r="D41" s="48" t="s">
        <v>27</v>
      </c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</row>
    <row r="42" spans="1:56" ht="14.4" x14ac:dyDescent="0.55000000000000004">
      <c r="A42" s="7"/>
      <c r="B42" s="7"/>
      <c r="C42" s="47">
        <v>361</v>
      </c>
      <c r="D42" s="48" t="s">
        <v>208</v>
      </c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</row>
    <row r="43" spans="1:56" ht="14.4" x14ac:dyDescent="0.55000000000000004">
      <c r="A43" s="7"/>
      <c r="B43" s="7"/>
      <c r="C43" s="47">
        <v>364</v>
      </c>
      <c r="D43" s="48" t="s">
        <v>210</v>
      </c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</row>
    <row r="44" spans="1:56" ht="14.4" x14ac:dyDescent="0.55000000000000004">
      <c r="A44" s="7"/>
      <c r="B44" s="7"/>
      <c r="C44" s="47">
        <v>930</v>
      </c>
      <c r="D44" s="48" t="s">
        <v>30</v>
      </c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</row>
    <row r="45" spans="1:56" ht="14.4" x14ac:dyDescent="0.55000000000000004">
      <c r="A45" s="7"/>
      <c r="B45" s="7"/>
      <c r="C45" s="47">
        <v>415</v>
      </c>
      <c r="D45" s="48" t="s">
        <v>33</v>
      </c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</row>
    <row r="46" spans="1:56" ht="14.4" x14ac:dyDescent="0.55000000000000004">
      <c r="A46" s="7"/>
      <c r="B46" s="7"/>
      <c r="C46" s="47">
        <v>693</v>
      </c>
      <c r="D46" s="48" t="s">
        <v>306</v>
      </c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</row>
    <row r="47" spans="1:56" ht="14.4" x14ac:dyDescent="0.55000000000000004">
      <c r="A47" s="7"/>
      <c r="B47" s="7"/>
      <c r="C47" s="47">
        <v>574</v>
      </c>
      <c r="D47" s="48" t="s">
        <v>34</v>
      </c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</row>
    <row r="48" spans="1:56" ht="14.4" x14ac:dyDescent="0.55000000000000004">
      <c r="A48" s="7"/>
      <c r="B48" s="7"/>
      <c r="C48" s="47">
        <v>357</v>
      </c>
      <c r="D48" s="48" t="s">
        <v>205</v>
      </c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</row>
    <row r="49" spans="1:56" ht="14.4" x14ac:dyDescent="0.55000000000000004">
      <c r="A49" s="7"/>
      <c r="B49" s="7"/>
      <c r="C49" s="47">
        <v>991</v>
      </c>
      <c r="D49" s="48" t="s">
        <v>14</v>
      </c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</row>
    <row r="50" spans="1:56" ht="14.4" x14ac:dyDescent="0.55000000000000004">
      <c r="A50" s="7"/>
      <c r="B50" s="7"/>
      <c r="C50" s="47">
        <v>999</v>
      </c>
      <c r="D50" s="48" t="s">
        <v>19</v>
      </c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</row>
    <row r="51" spans="1:56" ht="14.4" x14ac:dyDescent="0.55000000000000004">
      <c r="A51" s="7"/>
      <c r="B51" s="7"/>
      <c r="C51" s="47">
        <v>998</v>
      </c>
      <c r="D51" s="48" t="s">
        <v>18</v>
      </c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</row>
    <row r="52" spans="1:56" ht="14.4" x14ac:dyDescent="0.55000000000000004">
      <c r="A52" s="7"/>
      <c r="B52" s="7"/>
      <c r="C52" s="47">
        <v>995</v>
      </c>
      <c r="D52" s="48" t="s">
        <v>16</v>
      </c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</row>
    <row r="53" spans="1:56" ht="14.4" x14ac:dyDescent="0.55000000000000004">
      <c r="A53" s="7"/>
      <c r="B53" s="7"/>
      <c r="C53" s="8"/>
      <c r="D53" s="20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</row>
    <row r="54" spans="1:56" ht="14.4" x14ac:dyDescent="0.55000000000000004">
      <c r="A54" s="7"/>
      <c r="B54" s="7"/>
      <c r="C54" s="8"/>
      <c r="D54" s="20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</row>
    <row r="55" spans="1:56" ht="14.4" x14ac:dyDescent="0.55000000000000004">
      <c r="A55" s="7"/>
      <c r="B55" s="7"/>
      <c r="C55" s="8"/>
      <c r="D55" s="20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4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</row>
    <row r="56" spans="1:56" ht="14.4" x14ac:dyDescent="0.55000000000000004">
      <c r="A56" s="7"/>
      <c r="B56" s="7"/>
      <c r="C56" s="8"/>
      <c r="D56" s="20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</row>
    <row r="57" spans="1:56" ht="14.4" x14ac:dyDescent="0.55000000000000004">
      <c r="A57" s="7"/>
      <c r="B57" s="7"/>
      <c r="C57" s="8"/>
      <c r="D57" s="20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</row>
    <row r="58" spans="1:56" ht="14.4" x14ac:dyDescent="0.55000000000000004">
      <c r="A58" s="7"/>
      <c r="B58" s="7"/>
      <c r="C58" s="11"/>
      <c r="D58" s="10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</row>
    <row r="59" spans="1:56" ht="14.4" x14ac:dyDescent="0.55000000000000004">
      <c r="A59" s="7"/>
      <c r="B59" s="7"/>
      <c r="C59" s="8"/>
      <c r="D59" s="20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</row>
    <row r="60" spans="1:56" ht="14.4" x14ac:dyDescent="0.55000000000000004">
      <c r="A60" s="7"/>
      <c r="B60" s="7"/>
      <c r="C60" s="8"/>
      <c r="D60" s="20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</row>
    <row r="61" spans="1:56" ht="14.4" x14ac:dyDescent="0.55000000000000004">
      <c r="A61" s="7"/>
      <c r="B61" s="7"/>
      <c r="C61" s="8"/>
      <c r="D61" s="20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</row>
    <row r="62" spans="1:56" ht="14.4" x14ac:dyDescent="0.55000000000000004">
      <c r="A62" s="7"/>
      <c r="B62" s="7"/>
      <c r="C62" s="8"/>
      <c r="D62" s="20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</row>
    <row r="63" spans="1:56" ht="14.4" x14ac:dyDescent="0.55000000000000004">
      <c r="A63" s="7"/>
      <c r="B63" s="7"/>
      <c r="C63" s="8"/>
      <c r="D63" s="20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</row>
    <row r="64" spans="1:56" ht="14.4" x14ac:dyDescent="0.55000000000000004">
      <c r="A64" s="7"/>
      <c r="B64" s="7"/>
      <c r="C64" s="8"/>
      <c r="D64" s="20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</row>
    <row r="65" spans="1:56" ht="14.4" x14ac:dyDescent="0.55000000000000004">
      <c r="A65" s="7"/>
      <c r="B65" s="7"/>
      <c r="C65" s="8"/>
      <c r="D65" s="20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</row>
    <row r="66" spans="1:56" ht="14.4" x14ac:dyDescent="0.55000000000000004">
      <c r="A66" s="7"/>
      <c r="B66" s="7"/>
      <c r="C66" s="8"/>
      <c r="D66" s="20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</row>
    <row r="67" spans="1:56" ht="14.4" x14ac:dyDescent="0.55000000000000004">
      <c r="A67" s="7"/>
      <c r="B67" s="7"/>
      <c r="C67" s="8"/>
      <c r="D67" s="20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</row>
    <row r="68" spans="1:56" ht="14.4" x14ac:dyDescent="0.55000000000000004">
      <c r="A68" s="7"/>
      <c r="B68" s="7"/>
      <c r="C68" s="8"/>
      <c r="D68" s="20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</row>
    <row r="69" spans="1:56" ht="14.4" x14ac:dyDescent="0.55000000000000004">
      <c r="A69" s="7"/>
      <c r="B69" s="7"/>
      <c r="C69" s="8"/>
      <c r="D69" s="20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</row>
    <row r="70" spans="1:56" ht="14.4" x14ac:dyDescent="0.55000000000000004">
      <c r="A70" s="7"/>
      <c r="B70" s="7"/>
      <c r="C70" s="8"/>
      <c r="D70" s="20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</row>
    <row r="71" spans="1:56" ht="14.4" x14ac:dyDescent="0.55000000000000004">
      <c r="A71" s="7"/>
      <c r="B71" s="7"/>
      <c r="C71" s="8"/>
      <c r="D71" s="20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</row>
    <row r="72" spans="1:56" ht="14.4" x14ac:dyDescent="0.55000000000000004">
      <c r="A72" s="7"/>
      <c r="B72" s="7"/>
      <c r="C72" s="8"/>
      <c r="D72" s="20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</row>
    <row r="73" spans="1:56" ht="14.4" x14ac:dyDescent="0.55000000000000004">
      <c r="A73" s="7"/>
      <c r="B73" s="7"/>
      <c r="C73" s="8"/>
      <c r="D73" s="20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</row>
    <row r="74" spans="1:56" ht="14.4" x14ac:dyDescent="0.55000000000000004">
      <c r="A74" s="7"/>
      <c r="B74" s="7"/>
      <c r="C74" s="8"/>
      <c r="D74" s="20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</row>
    <row r="75" spans="1:56" ht="14.4" x14ac:dyDescent="0.55000000000000004">
      <c r="A75" s="7"/>
      <c r="B75" s="7"/>
      <c r="C75" s="8"/>
      <c r="D75" s="20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</row>
    <row r="76" spans="1:56" ht="14.4" x14ac:dyDescent="0.55000000000000004">
      <c r="A76" s="7"/>
      <c r="B76" s="7"/>
      <c r="C76" s="8"/>
      <c r="D76" s="20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</row>
    <row r="77" spans="1:56" s="4" customFormat="1" ht="14.4" x14ac:dyDescent="0.55000000000000004">
      <c r="A77" s="7"/>
      <c r="B77" s="7"/>
      <c r="C77" s="8"/>
      <c r="D77" s="20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</row>
    <row r="78" spans="1:56" ht="14.4" x14ac:dyDescent="0.55000000000000004">
      <c r="A78" s="7"/>
      <c r="B78" s="7"/>
      <c r="C78" s="8"/>
      <c r="D78" s="20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</row>
    <row r="79" spans="1:56" ht="14.4" x14ac:dyDescent="0.55000000000000004">
      <c r="A79" s="7"/>
      <c r="B79" s="7"/>
      <c r="C79" s="8"/>
      <c r="D79" s="20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</row>
    <row r="80" spans="1:56" ht="14.4" x14ac:dyDescent="0.55000000000000004">
      <c r="A80" s="7"/>
      <c r="B80" s="7"/>
      <c r="C80" s="8"/>
      <c r="D80" s="20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</row>
    <row r="81" spans="1:56" ht="14.4" x14ac:dyDescent="0.55000000000000004">
      <c r="A81" s="7"/>
      <c r="B81" s="7"/>
      <c r="C81" s="8"/>
      <c r="D81" s="20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</row>
    <row r="82" spans="1:56" ht="14.4" x14ac:dyDescent="0.55000000000000004">
      <c r="A82" s="7"/>
      <c r="B82" s="7"/>
      <c r="C82" s="8"/>
      <c r="D82" s="20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</row>
    <row r="83" spans="1:56" ht="14.4" x14ac:dyDescent="0.55000000000000004">
      <c r="A83" s="7"/>
      <c r="B83" s="7"/>
      <c r="C83" s="8"/>
      <c r="D83" s="20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</row>
    <row r="84" spans="1:56" ht="14.4" x14ac:dyDescent="0.55000000000000004">
      <c r="A84" s="7"/>
      <c r="B84" s="7"/>
      <c r="C84" s="8"/>
      <c r="D84" s="20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4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</row>
    <row r="85" spans="1:56" ht="14.4" x14ac:dyDescent="0.55000000000000004">
      <c r="A85" s="7"/>
      <c r="B85" s="7"/>
      <c r="C85" s="8"/>
      <c r="D85" s="20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</row>
    <row r="86" spans="1:56" ht="14.4" x14ac:dyDescent="0.55000000000000004">
      <c r="A86" s="7"/>
      <c r="B86" s="7"/>
      <c r="C86" s="8"/>
      <c r="D86" s="20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</row>
    <row r="87" spans="1:56" ht="14.4" x14ac:dyDescent="0.55000000000000004">
      <c r="A87" s="7"/>
      <c r="B87" s="7"/>
      <c r="C87" s="8"/>
      <c r="D87" s="20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</row>
    <row r="88" spans="1:56" ht="14.4" x14ac:dyDescent="0.55000000000000004">
      <c r="A88" s="7"/>
      <c r="B88" s="7"/>
      <c r="C88" s="8"/>
      <c r="D88" s="20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</row>
    <row r="89" spans="1:56" ht="14.4" x14ac:dyDescent="0.55000000000000004">
      <c r="A89" s="7"/>
      <c r="B89" s="7"/>
      <c r="C89" s="8"/>
      <c r="D89" s="20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</row>
    <row r="90" spans="1:56" ht="14.4" x14ac:dyDescent="0.55000000000000004">
      <c r="A90" s="7"/>
      <c r="B90" s="7"/>
      <c r="C90" s="8"/>
      <c r="D90" s="20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</row>
    <row r="91" spans="1:56" ht="14.4" x14ac:dyDescent="0.55000000000000004">
      <c r="A91" s="7"/>
      <c r="B91" s="7"/>
      <c r="C91" s="8"/>
      <c r="D91" s="20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</row>
    <row r="92" spans="1:56" ht="14.4" x14ac:dyDescent="0.55000000000000004">
      <c r="A92" s="7"/>
      <c r="B92" s="7"/>
      <c r="C92" s="8"/>
      <c r="D92" s="20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</row>
    <row r="93" spans="1:56" ht="14.4" x14ac:dyDescent="0.55000000000000004">
      <c r="A93" s="7"/>
      <c r="B93" s="7"/>
      <c r="C93" s="8"/>
      <c r="D93" s="20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</row>
    <row r="94" spans="1:56" ht="14.4" x14ac:dyDescent="0.55000000000000004">
      <c r="A94" s="7"/>
      <c r="B94" s="7"/>
      <c r="C94" s="8"/>
      <c r="D94" s="20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</row>
    <row r="95" spans="1:56" ht="14.4" x14ac:dyDescent="0.55000000000000004">
      <c r="A95" s="7"/>
      <c r="B95" s="7"/>
      <c r="C95" s="8"/>
      <c r="D95" s="20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</row>
    <row r="96" spans="1:56" ht="14.4" x14ac:dyDescent="0.55000000000000004">
      <c r="A96" s="7"/>
      <c r="B96" s="7"/>
      <c r="C96" s="8"/>
      <c r="D96" s="20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</row>
    <row r="97" spans="1:56" ht="14.4" x14ac:dyDescent="0.55000000000000004">
      <c r="A97" s="7"/>
      <c r="B97" s="7"/>
      <c r="C97" s="8"/>
      <c r="D97" s="20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</row>
    <row r="98" spans="1:56" ht="14.4" x14ac:dyDescent="0.55000000000000004">
      <c r="A98" s="7"/>
      <c r="B98" s="7"/>
      <c r="C98" s="8"/>
      <c r="D98" s="20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</row>
    <row r="99" spans="1:56" ht="14.4" x14ac:dyDescent="0.55000000000000004">
      <c r="A99" s="7"/>
      <c r="B99" s="7"/>
      <c r="C99" s="8"/>
      <c r="D99" s="20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</row>
    <row r="100" spans="1:56" ht="14.4" x14ac:dyDescent="0.55000000000000004">
      <c r="A100" s="7"/>
      <c r="B100" s="7"/>
      <c r="C100" s="8"/>
      <c r="D100" s="20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4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</row>
    <row r="101" spans="1:56" ht="14.4" x14ac:dyDescent="0.55000000000000004">
      <c r="A101" s="7"/>
      <c r="B101" s="7"/>
      <c r="C101" s="8"/>
      <c r="D101" s="20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</row>
    <row r="102" spans="1:56" ht="14.4" x14ac:dyDescent="0.55000000000000004">
      <c r="A102" s="7"/>
      <c r="B102" s="7"/>
      <c r="C102" s="8"/>
      <c r="D102" s="20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</row>
    <row r="103" spans="1:56" ht="14.4" x14ac:dyDescent="0.55000000000000004">
      <c r="A103" s="7"/>
      <c r="B103" s="7"/>
      <c r="C103" s="8"/>
      <c r="D103" s="20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</row>
    <row r="104" spans="1:56" ht="14.4" x14ac:dyDescent="0.55000000000000004">
      <c r="A104" s="7"/>
      <c r="B104" s="7"/>
      <c r="C104" s="8"/>
      <c r="D104" s="20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4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</row>
    <row r="105" spans="1:56" ht="14.4" x14ac:dyDescent="0.55000000000000004">
      <c r="A105" s="7"/>
      <c r="B105" s="7"/>
      <c r="C105" s="13"/>
      <c r="D105" s="1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1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</row>
  </sheetData>
  <phoneticPr fontId="0" type="noConversion"/>
  <pageMargins left="0.75" right="0.75" top="1" bottom="1" header="0.5" footer="0.5"/>
  <pageSetup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108"/>
  <sheetViews>
    <sheetView workbookViewId="0">
      <pane xSplit="4" ySplit="2" topLeftCell="E3" activePane="bottomRight" state="frozen"/>
      <selection pane="topRight" activeCell="C1" sqref="C1"/>
      <selection pane="bottomLeft" activeCell="A3" sqref="A3"/>
      <selection pane="bottomRight" activeCell="E2" sqref="E2"/>
    </sheetView>
  </sheetViews>
  <sheetFormatPr defaultColWidth="9.71875" defaultRowHeight="17.25" customHeight="1" x14ac:dyDescent="0.4"/>
  <cols>
    <col min="1" max="1" width="11.27734375" style="1" customWidth="1"/>
    <col min="2" max="2" width="9.83203125" style="1" customWidth="1"/>
    <col min="3" max="3" width="10.27734375" style="1" customWidth="1"/>
    <col min="4" max="4" width="24.5546875" style="1" bestFit="1" customWidth="1"/>
    <col min="5" max="5" width="5.27734375" style="1" bestFit="1" customWidth="1"/>
    <col min="6" max="9" width="6.27734375" style="1" bestFit="1" customWidth="1"/>
    <col min="10" max="10" width="6.1640625" style="1" bestFit="1" customWidth="1"/>
    <col min="11" max="13" width="7.1640625" style="1" bestFit="1" customWidth="1"/>
    <col min="14" max="14" width="6.1640625" style="1" bestFit="1" customWidth="1"/>
    <col min="15" max="17" width="7.1640625" style="1" bestFit="1" customWidth="1"/>
    <col min="18" max="19" width="5.5546875" style="1" bestFit="1" customWidth="1"/>
    <col min="20" max="22" width="6.5546875" style="1" bestFit="1" customWidth="1"/>
    <col min="23" max="23" width="6" style="1" bestFit="1" customWidth="1"/>
    <col min="24" max="26" width="7" style="1" bestFit="1" customWidth="1"/>
    <col min="27" max="27" width="6" style="1" bestFit="1" customWidth="1"/>
    <col min="28" max="30" width="7" style="1" bestFit="1" customWidth="1"/>
    <col min="31" max="32" width="5.83203125" style="1" bestFit="1" customWidth="1"/>
    <col min="33" max="35" width="6.83203125" style="1" bestFit="1" customWidth="1"/>
    <col min="36" max="36" width="6" style="1" bestFit="1" customWidth="1"/>
    <col min="37" max="39" width="7" style="3" bestFit="1" customWidth="1"/>
    <col min="40" max="40" width="6" style="3" bestFit="1" customWidth="1"/>
    <col min="41" max="42" width="7" style="3" bestFit="1" customWidth="1"/>
    <col min="43" max="43" width="7" style="4" bestFit="1" customWidth="1"/>
    <col min="44" max="45" width="5.71875" style="4" bestFit="1" customWidth="1"/>
    <col min="46" max="48" width="6.71875" style="1" bestFit="1" customWidth="1"/>
    <col min="49" max="49" width="6.27734375" style="1" bestFit="1" customWidth="1"/>
    <col min="50" max="52" width="7.27734375" style="1" bestFit="1" customWidth="1"/>
    <col min="53" max="53" width="5.83203125" style="1" bestFit="1" customWidth="1"/>
    <col min="54" max="56" width="6.83203125" style="1" bestFit="1" customWidth="1"/>
    <col min="57" max="16384" width="9.71875" style="1"/>
  </cols>
  <sheetData>
    <row r="1" spans="1:59" ht="27.6" customHeight="1" x14ac:dyDescent="0.4">
      <c r="A1" s="35" t="s">
        <v>43</v>
      </c>
      <c r="B1" s="35" t="s">
        <v>44</v>
      </c>
      <c r="C1" s="36" t="s">
        <v>45</v>
      </c>
      <c r="D1" s="38" t="str">
        <f>"Week numbers from:
" &amp; TEXT(E2, "d/mm/yyyy") &amp; " To " &amp; TEXT(BD2, "d/mm/yyyy") &amp; ": "</f>
        <v xml:space="preserve">Week numbers from:
3/07/2022 To 25/06/2023: </v>
      </c>
      <c r="E1" s="12">
        <v>27</v>
      </c>
      <c r="F1" s="12">
        <v>28</v>
      </c>
      <c r="G1" s="12">
        <v>29</v>
      </c>
      <c r="H1" s="12">
        <v>30</v>
      </c>
      <c r="I1" s="12">
        <v>31</v>
      </c>
      <c r="J1" s="12">
        <v>32</v>
      </c>
      <c r="K1" s="12">
        <v>33</v>
      </c>
      <c r="L1" s="12">
        <v>34</v>
      </c>
      <c r="M1" s="12">
        <v>35</v>
      </c>
      <c r="N1" s="12">
        <v>36</v>
      </c>
      <c r="O1" s="12">
        <v>37</v>
      </c>
      <c r="P1" s="12">
        <v>38</v>
      </c>
      <c r="Q1" s="12">
        <v>39</v>
      </c>
      <c r="R1" s="12">
        <v>40</v>
      </c>
      <c r="S1" s="12">
        <v>41</v>
      </c>
      <c r="T1" s="12">
        <v>42</v>
      </c>
      <c r="U1" s="12">
        <v>43</v>
      </c>
      <c r="V1" s="12">
        <v>44</v>
      </c>
      <c r="W1" s="12">
        <v>45</v>
      </c>
      <c r="X1" s="12">
        <v>46</v>
      </c>
      <c r="Y1" s="12">
        <v>47</v>
      </c>
      <c r="Z1" s="12">
        <v>48</v>
      </c>
      <c r="AA1" s="12">
        <v>49</v>
      </c>
      <c r="AB1" s="12">
        <v>50</v>
      </c>
      <c r="AC1" s="12">
        <v>51</v>
      </c>
      <c r="AD1" s="12">
        <v>52</v>
      </c>
      <c r="AE1" s="12">
        <v>1</v>
      </c>
      <c r="AF1" s="12">
        <v>2</v>
      </c>
      <c r="AG1" s="12">
        <v>3</v>
      </c>
      <c r="AH1" s="12">
        <v>4</v>
      </c>
      <c r="AI1" s="12">
        <v>5</v>
      </c>
      <c r="AJ1" s="12">
        <v>6</v>
      </c>
      <c r="AK1" s="12">
        <v>7</v>
      </c>
      <c r="AL1" s="12">
        <v>8</v>
      </c>
      <c r="AM1" s="12">
        <v>9</v>
      </c>
      <c r="AN1" s="12">
        <v>10</v>
      </c>
      <c r="AO1" s="12">
        <v>11</v>
      </c>
      <c r="AP1" s="12">
        <v>12</v>
      </c>
      <c r="AQ1" s="12">
        <v>13</v>
      </c>
      <c r="AR1" s="12">
        <v>14</v>
      </c>
      <c r="AS1" s="12">
        <v>15</v>
      </c>
      <c r="AT1" s="12">
        <v>16</v>
      </c>
      <c r="AU1" s="12">
        <v>17</v>
      </c>
      <c r="AV1" s="12">
        <v>18</v>
      </c>
      <c r="AW1" s="12">
        <v>19</v>
      </c>
      <c r="AX1" s="12">
        <v>20</v>
      </c>
      <c r="AY1" s="12">
        <v>21</v>
      </c>
      <c r="AZ1" s="12">
        <v>22</v>
      </c>
      <c r="BA1" s="12">
        <v>23</v>
      </c>
      <c r="BB1" s="12">
        <v>24</v>
      </c>
      <c r="BC1" s="12">
        <v>25</v>
      </c>
      <c r="BD1" s="12">
        <v>26</v>
      </c>
    </row>
    <row r="2" spans="1:59" ht="17.25" customHeight="1" x14ac:dyDescent="0.55000000000000004">
      <c r="A2" s="15">
        <f>Occurrence!$A$2</f>
        <v>42</v>
      </c>
      <c r="B2" s="15">
        <f>Occurrence!$B$2</f>
        <v>999</v>
      </c>
      <c r="D2" s="1" t="s">
        <v>22</v>
      </c>
      <c r="E2" s="28">
        <f>DATE(1980+A2, 7, 3)</f>
        <v>44745</v>
      </c>
      <c r="F2" s="28">
        <f>E2+7</f>
        <v>44752</v>
      </c>
      <c r="G2" s="28">
        <f>F2+7</f>
        <v>44759</v>
      </c>
      <c r="H2" s="28">
        <f t="shared" ref="H2:BD2" si="0">G2+7</f>
        <v>44766</v>
      </c>
      <c r="I2" s="28">
        <f t="shared" si="0"/>
        <v>44773</v>
      </c>
      <c r="J2" s="28">
        <f t="shared" si="0"/>
        <v>44780</v>
      </c>
      <c r="K2" s="28">
        <f t="shared" si="0"/>
        <v>44787</v>
      </c>
      <c r="L2" s="28">
        <f t="shared" si="0"/>
        <v>44794</v>
      </c>
      <c r="M2" s="28">
        <f t="shared" si="0"/>
        <v>44801</v>
      </c>
      <c r="N2" s="28">
        <f t="shared" si="0"/>
        <v>44808</v>
      </c>
      <c r="O2" s="28">
        <f t="shared" si="0"/>
        <v>44815</v>
      </c>
      <c r="P2" s="28">
        <f t="shared" si="0"/>
        <v>44822</v>
      </c>
      <c r="Q2" s="28">
        <f t="shared" si="0"/>
        <v>44829</v>
      </c>
      <c r="R2" s="28">
        <f t="shared" si="0"/>
        <v>44836</v>
      </c>
      <c r="S2" s="28">
        <f t="shared" si="0"/>
        <v>44843</v>
      </c>
      <c r="T2" s="28">
        <f t="shared" si="0"/>
        <v>44850</v>
      </c>
      <c r="U2" s="28">
        <f t="shared" si="0"/>
        <v>44857</v>
      </c>
      <c r="V2" s="28">
        <f t="shared" si="0"/>
        <v>44864</v>
      </c>
      <c r="W2" s="28">
        <f t="shared" si="0"/>
        <v>44871</v>
      </c>
      <c r="X2" s="28">
        <f t="shared" si="0"/>
        <v>44878</v>
      </c>
      <c r="Y2" s="28">
        <f t="shared" si="0"/>
        <v>44885</v>
      </c>
      <c r="Z2" s="28">
        <f t="shared" si="0"/>
        <v>44892</v>
      </c>
      <c r="AA2" s="28">
        <f t="shared" si="0"/>
        <v>44899</v>
      </c>
      <c r="AB2" s="28">
        <f t="shared" si="0"/>
        <v>44906</v>
      </c>
      <c r="AC2" s="28">
        <f t="shared" si="0"/>
        <v>44913</v>
      </c>
      <c r="AD2" s="28">
        <f t="shared" si="0"/>
        <v>44920</v>
      </c>
      <c r="AE2" s="28">
        <f t="shared" si="0"/>
        <v>44927</v>
      </c>
      <c r="AF2" s="28">
        <f t="shared" si="0"/>
        <v>44934</v>
      </c>
      <c r="AG2" s="28">
        <f t="shared" si="0"/>
        <v>44941</v>
      </c>
      <c r="AH2" s="28">
        <f t="shared" si="0"/>
        <v>44948</v>
      </c>
      <c r="AI2" s="28">
        <f t="shared" si="0"/>
        <v>44955</v>
      </c>
      <c r="AJ2" s="28">
        <f t="shared" si="0"/>
        <v>44962</v>
      </c>
      <c r="AK2" s="28">
        <f t="shared" si="0"/>
        <v>44969</v>
      </c>
      <c r="AL2" s="28">
        <f t="shared" si="0"/>
        <v>44976</v>
      </c>
      <c r="AM2" s="28">
        <f t="shared" si="0"/>
        <v>44983</v>
      </c>
      <c r="AN2" s="28">
        <f>AM2+IF(MONTH(DATE(YEAR(AM2), 2, 28) + 1)=3,  7, 8)</f>
        <v>44990</v>
      </c>
      <c r="AO2" s="28">
        <f t="shared" si="0"/>
        <v>44997</v>
      </c>
      <c r="AP2" s="28">
        <f t="shared" si="0"/>
        <v>45004</v>
      </c>
      <c r="AQ2" s="28">
        <f t="shared" si="0"/>
        <v>45011</v>
      </c>
      <c r="AR2" s="28">
        <f t="shared" si="0"/>
        <v>45018</v>
      </c>
      <c r="AS2" s="28">
        <f t="shared" si="0"/>
        <v>45025</v>
      </c>
      <c r="AT2" s="28">
        <f t="shared" si="0"/>
        <v>45032</v>
      </c>
      <c r="AU2" s="28">
        <f t="shared" si="0"/>
        <v>45039</v>
      </c>
      <c r="AV2" s="28">
        <f t="shared" si="0"/>
        <v>45046</v>
      </c>
      <c r="AW2" s="28">
        <f t="shared" si="0"/>
        <v>45053</v>
      </c>
      <c r="AX2" s="28">
        <f t="shared" si="0"/>
        <v>45060</v>
      </c>
      <c r="AY2" s="28">
        <f t="shared" si="0"/>
        <v>45067</v>
      </c>
      <c r="AZ2" s="28">
        <f t="shared" si="0"/>
        <v>45074</v>
      </c>
      <c r="BA2" s="28">
        <f t="shared" si="0"/>
        <v>45081</v>
      </c>
      <c r="BB2" s="28">
        <f t="shared" si="0"/>
        <v>45088</v>
      </c>
      <c r="BC2" s="28">
        <f t="shared" si="0"/>
        <v>45095</v>
      </c>
      <c r="BD2" s="28">
        <f t="shared" si="0"/>
        <v>45102</v>
      </c>
    </row>
    <row r="3" spans="1:59" s="2" customFormat="1" ht="17.25" customHeight="1" x14ac:dyDescent="0.55000000000000004">
      <c r="A3" s="15"/>
      <c r="B3" s="15"/>
      <c r="C3" s="8"/>
      <c r="D3" s="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5"/>
      <c r="BF3" s="15"/>
      <c r="BG3" s="15"/>
    </row>
    <row r="4" spans="1:59" s="2" customFormat="1" ht="17.25" customHeight="1" x14ac:dyDescent="0.55000000000000004">
      <c r="A4" s="15"/>
      <c r="B4" s="15"/>
      <c r="C4" s="8"/>
      <c r="D4" s="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5"/>
      <c r="BF4" s="15"/>
      <c r="BG4" s="15"/>
    </row>
    <row r="5" spans="1:59" s="2" customFormat="1" ht="17.25" customHeight="1" x14ac:dyDescent="0.55000000000000004">
      <c r="A5" s="15"/>
      <c r="B5" s="15"/>
      <c r="C5" s="8"/>
      <c r="D5" s="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5"/>
      <c r="BF5" s="15"/>
      <c r="BG5" s="15"/>
    </row>
    <row r="6" spans="1:59" ht="17.25" customHeight="1" x14ac:dyDescent="0.55000000000000004">
      <c r="A6" s="15"/>
      <c r="B6" s="15"/>
      <c r="C6" s="8"/>
      <c r="D6" s="9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8"/>
      <c r="BF6" s="18"/>
      <c r="BG6" s="18"/>
    </row>
    <row r="7" spans="1:59" ht="17.25" customHeight="1" x14ac:dyDescent="0.55000000000000004">
      <c r="A7" s="15"/>
      <c r="B7" s="15"/>
      <c r="C7" s="8"/>
      <c r="D7" s="9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8"/>
      <c r="BF7" s="18"/>
      <c r="BG7" s="18"/>
    </row>
    <row r="8" spans="1:59" ht="17.25" customHeight="1" x14ac:dyDescent="0.55000000000000004">
      <c r="A8" s="15"/>
      <c r="B8" s="15"/>
      <c r="C8" s="8"/>
      <c r="D8" s="9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8"/>
      <c r="BF8" s="18"/>
      <c r="BG8" s="18"/>
    </row>
    <row r="9" spans="1:59" ht="17.25" customHeight="1" x14ac:dyDescent="0.55000000000000004">
      <c r="A9" s="15"/>
      <c r="B9" s="15"/>
      <c r="C9" s="8"/>
      <c r="D9" s="9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8"/>
      <c r="BF9" s="18"/>
      <c r="BG9" s="18"/>
    </row>
    <row r="10" spans="1:59" ht="17.25" customHeight="1" x14ac:dyDescent="0.55000000000000004">
      <c r="A10" s="15"/>
      <c r="B10" s="15"/>
      <c r="C10" s="8"/>
      <c r="D10" s="9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8"/>
      <c r="BF10" s="18"/>
      <c r="BG10" s="18"/>
    </row>
    <row r="11" spans="1:59" ht="17.25" customHeight="1" x14ac:dyDescent="0.55000000000000004">
      <c r="A11" s="15"/>
      <c r="B11" s="15"/>
      <c r="C11" s="8"/>
      <c r="D11" s="9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8"/>
      <c r="BF11" s="18"/>
      <c r="BG11" s="18"/>
    </row>
    <row r="12" spans="1:59" ht="17.25" customHeight="1" x14ac:dyDescent="0.55000000000000004">
      <c r="A12" s="15"/>
      <c r="B12" s="15"/>
      <c r="C12" s="8"/>
      <c r="D12" s="9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8"/>
      <c r="BF12" s="18"/>
      <c r="BG12" s="18"/>
    </row>
    <row r="13" spans="1:59" ht="17.25" customHeight="1" x14ac:dyDescent="0.55000000000000004">
      <c r="A13" s="15"/>
      <c r="B13" s="15"/>
      <c r="C13" s="8"/>
      <c r="D13" s="9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8"/>
      <c r="BF13" s="18"/>
      <c r="BG13" s="18"/>
    </row>
    <row r="14" spans="1:59" ht="17.25" customHeight="1" x14ac:dyDescent="0.55000000000000004">
      <c r="A14" s="15"/>
      <c r="B14" s="15"/>
      <c r="C14" s="8"/>
      <c r="D14" s="9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8"/>
      <c r="BF14" s="18"/>
      <c r="BG14" s="18"/>
    </row>
    <row r="15" spans="1:59" ht="17.25" customHeight="1" x14ac:dyDescent="0.55000000000000004">
      <c r="A15" s="15"/>
      <c r="B15" s="15"/>
      <c r="C15" s="8"/>
      <c r="D15" s="9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8"/>
      <c r="BF15" s="18"/>
      <c r="BG15" s="18"/>
    </row>
    <row r="16" spans="1:59" ht="17.25" customHeight="1" x14ac:dyDescent="0.55000000000000004">
      <c r="A16" s="15"/>
      <c r="B16" s="15"/>
      <c r="C16" s="8"/>
      <c r="D16" s="9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8"/>
      <c r="BF16" s="18"/>
      <c r="BG16" s="18"/>
    </row>
    <row r="17" spans="1:59" ht="17.25" customHeight="1" x14ac:dyDescent="0.55000000000000004">
      <c r="A17" s="15"/>
      <c r="B17" s="15"/>
      <c r="C17" s="8"/>
      <c r="D17" s="9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8"/>
      <c r="BF17" s="18"/>
      <c r="BG17" s="18"/>
    </row>
    <row r="18" spans="1:59" ht="17.25" customHeight="1" x14ac:dyDescent="0.55000000000000004">
      <c r="A18" s="15"/>
      <c r="B18" s="15"/>
      <c r="C18" s="8"/>
      <c r="D18" s="9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8"/>
      <c r="BF18" s="18"/>
      <c r="BG18" s="18"/>
    </row>
    <row r="19" spans="1:59" ht="17.25" customHeight="1" x14ac:dyDescent="0.55000000000000004">
      <c r="A19" s="15"/>
      <c r="B19" s="15"/>
      <c r="C19" s="8"/>
      <c r="D19" s="9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8"/>
      <c r="BF19" s="18"/>
      <c r="BG19" s="18"/>
    </row>
    <row r="20" spans="1:59" ht="17.25" customHeight="1" x14ac:dyDescent="0.55000000000000004">
      <c r="A20" s="15"/>
      <c r="B20" s="15"/>
      <c r="C20" s="8"/>
      <c r="D20" s="9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8"/>
      <c r="BF20" s="18"/>
      <c r="BG20" s="18"/>
    </row>
    <row r="21" spans="1:59" ht="17.25" customHeight="1" x14ac:dyDescent="0.55000000000000004">
      <c r="A21" s="15"/>
      <c r="B21" s="15"/>
      <c r="C21" s="8"/>
      <c r="D21" s="9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8"/>
      <c r="BF21" s="18"/>
      <c r="BG21" s="18"/>
    </row>
    <row r="22" spans="1:59" ht="17.25" customHeight="1" x14ac:dyDescent="0.55000000000000004">
      <c r="A22" s="15"/>
      <c r="B22" s="15"/>
      <c r="C22" s="8"/>
      <c r="D22" s="9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8"/>
      <c r="BF22" s="18"/>
      <c r="BG22" s="18"/>
    </row>
    <row r="23" spans="1:59" ht="17.25" customHeight="1" x14ac:dyDescent="0.55000000000000004">
      <c r="A23" s="15"/>
      <c r="B23" s="15"/>
      <c r="C23" s="8"/>
      <c r="D23" s="9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8"/>
      <c r="BF23" s="18"/>
      <c r="BG23" s="18"/>
    </row>
    <row r="24" spans="1:59" ht="17.25" customHeight="1" x14ac:dyDescent="0.55000000000000004">
      <c r="A24" s="15"/>
      <c r="B24" s="15"/>
      <c r="C24" s="8"/>
      <c r="D24" s="9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8"/>
      <c r="BF24" s="18"/>
      <c r="BG24" s="18"/>
    </row>
    <row r="25" spans="1:59" ht="17.25" customHeight="1" x14ac:dyDescent="0.55000000000000004">
      <c r="A25" s="15"/>
      <c r="B25" s="15"/>
      <c r="C25" s="8"/>
      <c r="D25" s="9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8"/>
      <c r="BF25" s="18"/>
      <c r="BG25" s="18"/>
    </row>
    <row r="26" spans="1:59" ht="17.25" customHeight="1" x14ac:dyDescent="0.55000000000000004">
      <c r="A26" s="15"/>
      <c r="B26" s="15"/>
      <c r="C26" s="8"/>
      <c r="D26" s="9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8"/>
      <c r="BF26" s="18"/>
      <c r="BG26" s="18"/>
    </row>
    <row r="27" spans="1:59" ht="17.25" customHeight="1" x14ac:dyDescent="0.55000000000000004">
      <c r="A27" s="15"/>
      <c r="B27" s="15"/>
      <c r="C27" s="8"/>
      <c r="D27" s="9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8"/>
      <c r="BF27" s="18"/>
      <c r="BG27" s="18"/>
    </row>
    <row r="28" spans="1:59" ht="17.25" customHeight="1" x14ac:dyDescent="0.55000000000000004">
      <c r="A28" s="15"/>
      <c r="B28" s="15"/>
      <c r="C28" s="8"/>
      <c r="D28" s="9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8"/>
      <c r="BF28" s="18"/>
      <c r="BG28" s="18"/>
    </row>
    <row r="29" spans="1:59" ht="17.25" customHeight="1" x14ac:dyDescent="0.55000000000000004">
      <c r="A29" s="15"/>
      <c r="B29" s="15"/>
      <c r="C29" s="8"/>
      <c r="D29" s="9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8"/>
      <c r="BF29" s="18"/>
      <c r="BG29" s="18"/>
    </row>
    <row r="30" spans="1:59" ht="17.25" customHeight="1" x14ac:dyDescent="0.55000000000000004">
      <c r="A30" s="15"/>
      <c r="B30" s="15"/>
      <c r="C30" s="8"/>
      <c r="D30" s="9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8"/>
      <c r="BF30" s="18"/>
      <c r="BG30" s="18"/>
    </row>
    <row r="31" spans="1:59" ht="17.25" customHeight="1" x14ac:dyDescent="0.55000000000000004">
      <c r="A31" s="15"/>
      <c r="B31" s="15"/>
      <c r="C31" s="8"/>
      <c r="D31" s="9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8"/>
      <c r="BF31" s="18"/>
      <c r="BG31" s="18"/>
    </row>
    <row r="32" spans="1:59" ht="17.25" customHeight="1" x14ac:dyDescent="0.55000000000000004">
      <c r="A32" s="15"/>
      <c r="B32" s="15"/>
      <c r="C32" s="8"/>
      <c r="D32" s="9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8"/>
      <c r="BF32" s="18"/>
      <c r="BG32" s="18"/>
    </row>
    <row r="33" spans="1:59" ht="17.25" customHeight="1" x14ac:dyDescent="0.55000000000000004">
      <c r="A33" s="15"/>
      <c r="B33" s="15"/>
      <c r="C33" s="8"/>
      <c r="D33" s="9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8"/>
      <c r="BF33" s="18"/>
      <c r="BG33" s="18"/>
    </row>
    <row r="34" spans="1:59" ht="17.25" customHeight="1" x14ac:dyDescent="0.55000000000000004">
      <c r="A34" s="15"/>
      <c r="B34" s="15"/>
      <c r="C34" s="8"/>
      <c r="D34" s="9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8"/>
      <c r="BF34" s="18"/>
      <c r="BG34" s="18"/>
    </row>
    <row r="35" spans="1:59" ht="17.25" customHeight="1" x14ac:dyDescent="0.55000000000000004">
      <c r="A35" s="15"/>
      <c r="B35" s="15"/>
      <c r="C35" s="8"/>
      <c r="D35" s="9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8"/>
      <c r="BF35" s="18"/>
      <c r="BG35" s="18"/>
    </row>
    <row r="36" spans="1:59" ht="17.25" customHeight="1" x14ac:dyDescent="0.55000000000000004">
      <c r="A36" s="15"/>
      <c r="B36" s="15"/>
      <c r="C36" s="8"/>
      <c r="D36" s="9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8"/>
      <c r="BF36" s="18"/>
      <c r="BG36" s="18"/>
    </row>
    <row r="37" spans="1:59" ht="17.25" customHeight="1" x14ac:dyDescent="0.55000000000000004">
      <c r="A37" s="15"/>
      <c r="B37" s="15"/>
      <c r="C37" s="8"/>
      <c r="D37" s="9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8"/>
      <c r="BF37" s="18"/>
      <c r="BG37" s="18"/>
    </row>
    <row r="38" spans="1:59" ht="17.25" customHeight="1" x14ac:dyDescent="0.55000000000000004">
      <c r="A38" s="15"/>
      <c r="B38" s="15"/>
      <c r="C38" s="8"/>
      <c r="D38" s="9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8"/>
      <c r="BF38" s="18"/>
      <c r="BG38" s="18"/>
    </row>
    <row r="39" spans="1:59" ht="17.25" customHeight="1" x14ac:dyDescent="0.55000000000000004">
      <c r="A39" s="15"/>
      <c r="B39" s="15"/>
      <c r="C39" s="8"/>
      <c r="D39" s="9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8"/>
      <c r="BF39" s="18"/>
      <c r="BG39" s="18"/>
    </row>
    <row r="40" spans="1:59" ht="17.25" customHeight="1" x14ac:dyDescent="0.55000000000000004">
      <c r="A40" s="15"/>
      <c r="B40" s="15"/>
      <c r="C40" s="8"/>
      <c r="D40" s="9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8"/>
      <c r="BF40" s="18"/>
      <c r="BG40" s="18"/>
    </row>
    <row r="41" spans="1:59" ht="17.25" customHeight="1" x14ac:dyDescent="0.55000000000000004">
      <c r="A41" s="15"/>
      <c r="B41" s="15"/>
      <c r="C41" s="8"/>
      <c r="D41" s="9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8"/>
      <c r="BF41" s="18"/>
      <c r="BG41" s="18"/>
    </row>
    <row r="42" spans="1:59" ht="17.25" customHeight="1" x14ac:dyDescent="0.55000000000000004">
      <c r="A42" s="15"/>
      <c r="B42" s="15"/>
      <c r="C42" s="8"/>
      <c r="D42" s="9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8"/>
      <c r="BF42" s="18"/>
      <c r="BG42" s="18"/>
    </row>
    <row r="43" spans="1:59" ht="17.25" customHeight="1" x14ac:dyDescent="0.55000000000000004">
      <c r="A43" s="15"/>
      <c r="B43" s="15"/>
      <c r="C43" s="8"/>
      <c r="D43" s="9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8"/>
      <c r="BF43" s="18"/>
      <c r="BG43" s="18"/>
    </row>
    <row r="44" spans="1:59" ht="17.25" customHeight="1" x14ac:dyDescent="0.55000000000000004">
      <c r="A44" s="15"/>
      <c r="B44" s="15"/>
      <c r="C44" s="8"/>
      <c r="D44" s="9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8"/>
      <c r="BF44" s="18"/>
      <c r="BG44" s="18"/>
    </row>
    <row r="45" spans="1:59" ht="17.25" customHeight="1" x14ac:dyDescent="0.55000000000000004">
      <c r="A45" s="15"/>
      <c r="B45" s="15"/>
      <c r="C45" s="8"/>
      <c r="D45" s="9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8"/>
      <c r="BF45" s="18"/>
      <c r="BG45" s="18"/>
    </row>
    <row r="46" spans="1:59" ht="17.25" customHeight="1" x14ac:dyDescent="0.55000000000000004">
      <c r="A46" s="15"/>
      <c r="B46" s="15"/>
      <c r="C46" s="8"/>
      <c r="D46" s="9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8"/>
      <c r="BF46" s="18"/>
      <c r="BG46" s="18"/>
    </row>
    <row r="47" spans="1:59" ht="17.25" customHeight="1" x14ac:dyDescent="0.55000000000000004">
      <c r="A47" s="15"/>
      <c r="B47" s="15"/>
      <c r="C47" s="8"/>
      <c r="D47" s="9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8"/>
      <c r="BF47" s="18"/>
      <c r="BG47" s="18"/>
    </row>
    <row r="48" spans="1:59" ht="17.25" customHeight="1" x14ac:dyDescent="0.55000000000000004">
      <c r="A48" s="15"/>
      <c r="B48" s="15"/>
      <c r="C48" s="8"/>
      <c r="D48" s="9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8"/>
      <c r="BF48" s="18"/>
      <c r="BG48" s="18"/>
    </row>
    <row r="49" spans="1:59" ht="17.25" customHeight="1" x14ac:dyDescent="0.55000000000000004">
      <c r="A49" s="15"/>
      <c r="B49" s="15"/>
      <c r="C49" s="8"/>
      <c r="D49" s="9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8"/>
      <c r="BF49" s="18"/>
      <c r="BG49" s="18"/>
    </row>
    <row r="50" spans="1:59" ht="17.25" customHeight="1" x14ac:dyDescent="0.55000000000000004">
      <c r="A50" s="15"/>
      <c r="B50" s="15"/>
      <c r="C50" s="8"/>
      <c r="D50" s="9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8"/>
      <c r="BF50" s="18"/>
      <c r="BG50" s="18"/>
    </row>
    <row r="51" spans="1:59" ht="17.25" customHeight="1" x14ac:dyDescent="0.55000000000000004">
      <c r="A51" s="15"/>
      <c r="B51" s="15"/>
      <c r="C51" s="8"/>
      <c r="D51" s="9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8"/>
      <c r="BF51" s="18"/>
      <c r="BG51" s="18"/>
    </row>
    <row r="52" spans="1:59" ht="17.25" customHeight="1" x14ac:dyDescent="0.55000000000000004">
      <c r="A52" s="15"/>
      <c r="B52" s="15"/>
      <c r="C52" s="8"/>
      <c r="D52" s="9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8"/>
      <c r="BF52" s="18"/>
      <c r="BG52" s="18"/>
    </row>
    <row r="53" spans="1:59" ht="17.25" customHeight="1" x14ac:dyDescent="0.55000000000000004">
      <c r="A53" s="15"/>
      <c r="B53" s="15"/>
      <c r="C53" s="8"/>
      <c r="D53" s="9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8"/>
      <c r="BF53" s="18"/>
      <c r="BG53" s="18"/>
    </row>
    <row r="54" spans="1:59" ht="17.25" customHeight="1" x14ac:dyDescent="0.55000000000000004">
      <c r="A54" s="15"/>
      <c r="B54" s="15"/>
      <c r="C54" s="8"/>
      <c r="D54" s="9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8"/>
      <c r="BF54" s="18"/>
      <c r="BG54" s="18"/>
    </row>
    <row r="55" spans="1:59" ht="17.25" customHeight="1" x14ac:dyDescent="0.55000000000000004">
      <c r="A55" s="15"/>
      <c r="B55" s="15"/>
      <c r="C55" s="8"/>
      <c r="D55" s="9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8"/>
      <c r="BF55" s="18"/>
      <c r="BG55" s="18"/>
    </row>
    <row r="56" spans="1:59" ht="17.25" customHeight="1" x14ac:dyDescent="0.55000000000000004">
      <c r="A56" s="15"/>
      <c r="B56" s="15"/>
      <c r="C56" s="8"/>
      <c r="D56" s="9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8"/>
      <c r="BF56" s="18"/>
      <c r="BG56" s="18"/>
    </row>
    <row r="57" spans="1:59" ht="17.25" customHeight="1" x14ac:dyDescent="0.55000000000000004">
      <c r="A57" s="15"/>
      <c r="B57" s="15"/>
      <c r="C57" s="8"/>
      <c r="D57" s="9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8"/>
      <c r="BF57" s="18"/>
      <c r="BG57" s="18"/>
    </row>
    <row r="58" spans="1:59" ht="17.25" customHeight="1" x14ac:dyDescent="0.55000000000000004">
      <c r="A58" s="15"/>
      <c r="B58" s="15"/>
      <c r="C58" s="8"/>
      <c r="D58" s="9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8"/>
      <c r="BF58" s="18"/>
      <c r="BG58" s="18"/>
    </row>
    <row r="59" spans="1:59" ht="17.25" customHeight="1" x14ac:dyDescent="0.55000000000000004">
      <c r="A59" s="15"/>
      <c r="B59" s="15"/>
      <c r="C59" s="8"/>
      <c r="D59" s="9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8"/>
      <c r="BF59" s="18"/>
      <c r="BG59" s="18"/>
    </row>
    <row r="60" spans="1:59" ht="17.25" customHeight="1" x14ac:dyDescent="0.55000000000000004">
      <c r="A60" s="15"/>
      <c r="B60" s="15"/>
      <c r="C60" s="8"/>
      <c r="D60" s="9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8"/>
      <c r="BF60" s="18"/>
      <c r="BG60" s="18"/>
    </row>
    <row r="61" spans="1:59" ht="17.25" customHeight="1" x14ac:dyDescent="0.55000000000000004">
      <c r="A61" s="15"/>
      <c r="B61" s="15"/>
      <c r="C61" s="8"/>
      <c r="D61" s="9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8"/>
      <c r="BF61" s="18"/>
      <c r="BG61" s="18"/>
    </row>
    <row r="62" spans="1:59" ht="17.25" customHeight="1" x14ac:dyDescent="0.55000000000000004">
      <c r="A62" s="15"/>
      <c r="B62" s="15"/>
      <c r="C62" s="8"/>
      <c r="D62" s="9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8"/>
      <c r="BF62" s="18"/>
      <c r="BG62" s="18"/>
    </row>
    <row r="63" spans="1:59" ht="17.25" customHeight="1" x14ac:dyDescent="0.55000000000000004">
      <c r="A63" s="15"/>
      <c r="B63" s="15"/>
      <c r="C63" s="8"/>
      <c r="D63" s="9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8"/>
      <c r="BF63" s="18"/>
      <c r="BG63" s="18"/>
    </row>
    <row r="64" spans="1:59" ht="17.25" customHeight="1" x14ac:dyDescent="0.55000000000000004">
      <c r="A64" s="15"/>
      <c r="B64" s="15"/>
      <c r="C64" s="8"/>
      <c r="D64" s="9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8"/>
      <c r="BF64" s="18"/>
      <c r="BG64" s="18"/>
    </row>
    <row r="65" spans="1:59" ht="17.25" customHeight="1" x14ac:dyDescent="0.55000000000000004">
      <c r="A65" s="15"/>
      <c r="B65" s="15"/>
      <c r="C65" s="8"/>
      <c r="D65" s="9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8"/>
      <c r="BF65" s="18"/>
      <c r="BG65" s="18"/>
    </row>
    <row r="66" spans="1:59" ht="17.25" customHeight="1" x14ac:dyDescent="0.55000000000000004">
      <c r="A66" s="15"/>
      <c r="B66" s="15"/>
      <c r="C66" s="8"/>
      <c r="D66" s="9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8"/>
      <c r="BF66" s="18"/>
      <c r="BG66" s="18"/>
    </row>
    <row r="67" spans="1:59" ht="17.25" customHeight="1" x14ac:dyDescent="0.55000000000000004">
      <c r="A67" s="15"/>
      <c r="B67" s="15"/>
      <c r="C67" s="8"/>
      <c r="D67" s="9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8"/>
      <c r="BF67" s="18"/>
      <c r="BG67" s="18"/>
    </row>
    <row r="68" spans="1:59" ht="17.25" customHeight="1" x14ac:dyDescent="0.55000000000000004">
      <c r="A68" s="15"/>
      <c r="B68" s="15"/>
      <c r="C68" s="8"/>
      <c r="D68" s="9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8"/>
      <c r="BF68" s="18"/>
      <c r="BG68" s="18"/>
    </row>
    <row r="69" spans="1:59" ht="17.25" customHeight="1" x14ac:dyDescent="0.55000000000000004">
      <c r="A69" s="15"/>
      <c r="B69" s="15"/>
      <c r="C69" s="8"/>
      <c r="D69" s="9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8"/>
      <c r="BF69" s="18"/>
      <c r="BG69" s="18"/>
    </row>
    <row r="70" spans="1:59" ht="17.25" customHeight="1" x14ac:dyDescent="0.55000000000000004">
      <c r="A70" s="15"/>
      <c r="B70" s="15"/>
      <c r="C70" s="8"/>
      <c r="D70" s="9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8"/>
      <c r="BF70" s="18"/>
      <c r="BG70" s="18"/>
    </row>
    <row r="71" spans="1:59" ht="17.25" customHeight="1" x14ac:dyDescent="0.55000000000000004">
      <c r="A71" s="15"/>
      <c r="B71" s="15"/>
      <c r="C71" s="8"/>
      <c r="D71" s="9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9"/>
      <c r="BF71" s="18"/>
      <c r="BG71" s="18"/>
    </row>
    <row r="72" spans="1:59" s="4" customFormat="1" ht="17.25" customHeight="1" x14ac:dyDescent="0.55000000000000004">
      <c r="A72" s="15"/>
      <c r="B72" s="15"/>
      <c r="C72" s="8"/>
      <c r="D72" s="9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9"/>
      <c r="BF72" s="19"/>
      <c r="BG72" s="19"/>
    </row>
    <row r="73" spans="1:59" ht="17.25" customHeight="1" x14ac:dyDescent="0.55000000000000004">
      <c r="A73" s="15"/>
      <c r="B73" s="15"/>
      <c r="C73" s="8"/>
      <c r="D73" s="9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9" t="s">
        <v>318</v>
      </c>
      <c r="BF73" s="18"/>
      <c r="BG73" s="18"/>
    </row>
    <row r="74" spans="1:59" ht="17.25" customHeight="1" x14ac:dyDescent="0.55000000000000004">
      <c r="A74" s="15"/>
      <c r="B74" s="15"/>
      <c r="C74" s="8"/>
      <c r="D74" s="9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9"/>
      <c r="BF74" s="18"/>
      <c r="BG74" s="18"/>
    </row>
    <row r="75" spans="1:59" ht="17.25" customHeight="1" x14ac:dyDescent="0.55000000000000004">
      <c r="A75" s="15"/>
      <c r="B75" s="15"/>
      <c r="C75" s="8"/>
      <c r="D75" s="9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9"/>
      <c r="BF75" s="18"/>
      <c r="BG75" s="18"/>
    </row>
    <row r="76" spans="1:59" ht="17.25" customHeight="1" x14ac:dyDescent="0.55000000000000004">
      <c r="A76" s="15"/>
      <c r="B76" s="15"/>
      <c r="C76" s="8"/>
      <c r="D76" s="9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9"/>
      <c r="BF76" s="18"/>
      <c r="BG76" s="18"/>
    </row>
    <row r="77" spans="1:59" ht="17.25" customHeight="1" x14ac:dyDescent="0.55000000000000004">
      <c r="A77" s="15"/>
      <c r="B77" s="15"/>
      <c r="C77" s="8"/>
      <c r="D77" s="9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9"/>
      <c r="BF77" s="18"/>
      <c r="BG77" s="18"/>
    </row>
    <row r="78" spans="1:59" ht="17.25" customHeight="1" x14ac:dyDescent="0.55000000000000004">
      <c r="A78" s="15"/>
      <c r="B78" s="15"/>
      <c r="C78" s="8"/>
      <c r="D78" s="9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9"/>
      <c r="BF78" s="18"/>
      <c r="BG78" s="18"/>
    </row>
    <row r="79" spans="1:59" ht="17.25" customHeight="1" x14ac:dyDescent="0.55000000000000004">
      <c r="A79" s="15"/>
      <c r="B79" s="15"/>
      <c r="C79" s="8"/>
      <c r="D79" s="9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9"/>
      <c r="BF79" s="18"/>
      <c r="BG79" s="18"/>
    </row>
    <row r="80" spans="1:59" ht="17.25" customHeight="1" x14ac:dyDescent="0.55000000000000004">
      <c r="A80" s="15"/>
      <c r="B80" s="15"/>
      <c r="C80" s="8"/>
      <c r="D80" s="9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9"/>
      <c r="BF80" s="18"/>
      <c r="BG80" s="18"/>
    </row>
    <row r="81" spans="1:59" ht="17.25" customHeight="1" x14ac:dyDescent="0.55000000000000004">
      <c r="A81" s="15"/>
      <c r="B81" s="15"/>
      <c r="C81" s="8"/>
      <c r="D81" s="9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9"/>
      <c r="BF81" s="18"/>
      <c r="BG81" s="18"/>
    </row>
    <row r="82" spans="1:59" ht="17.25" customHeight="1" x14ac:dyDescent="0.55000000000000004">
      <c r="A82" s="15"/>
      <c r="B82" s="15"/>
      <c r="C82" s="8"/>
      <c r="D82" s="9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9"/>
      <c r="BF82" s="18"/>
      <c r="BG82" s="18"/>
    </row>
    <row r="83" spans="1:59" ht="17.25" customHeight="1" x14ac:dyDescent="0.55000000000000004">
      <c r="A83" s="15"/>
      <c r="B83" s="15"/>
      <c r="C83" s="8"/>
      <c r="D83" s="9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9"/>
      <c r="BF83" s="18"/>
      <c r="BG83" s="18"/>
    </row>
    <row r="84" spans="1:59" ht="17.25" customHeight="1" x14ac:dyDescent="0.55000000000000004">
      <c r="A84" s="15"/>
      <c r="B84" s="15"/>
      <c r="C84" s="8"/>
      <c r="D84" s="9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9"/>
      <c r="BF84" s="18"/>
      <c r="BG84" s="18"/>
    </row>
    <row r="85" spans="1:59" ht="17.25" customHeight="1" x14ac:dyDescent="0.55000000000000004">
      <c r="A85" s="15"/>
      <c r="B85" s="15"/>
      <c r="C85" s="8"/>
      <c r="D85" s="9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9"/>
      <c r="BF85" s="18"/>
      <c r="BG85" s="18"/>
    </row>
    <row r="86" spans="1:59" ht="17.25" customHeight="1" x14ac:dyDescent="0.55000000000000004">
      <c r="A86" s="15"/>
      <c r="B86" s="15"/>
      <c r="C86" s="8"/>
      <c r="D86" s="9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9"/>
      <c r="BF86" s="18"/>
      <c r="BG86" s="18"/>
    </row>
    <row r="87" spans="1:59" ht="17.25" customHeight="1" x14ac:dyDescent="0.55000000000000004">
      <c r="A87" s="15"/>
      <c r="B87" s="15"/>
      <c r="C87" s="8"/>
      <c r="D87" s="9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9"/>
      <c r="BF87" s="18"/>
      <c r="BG87" s="18"/>
    </row>
    <row r="88" spans="1:59" ht="17.25" customHeight="1" x14ac:dyDescent="0.55000000000000004">
      <c r="A88" s="15"/>
      <c r="B88" s="15"/>
      <c r="C88" s="8"/>
      <c r="D88" s="9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9"/>
      <c r="BF88" s="18"/>
      <c r="BG88" s="18"/>
    </row>
    <row r="89" spans="1:59" ht="17.25" customHeight="1" x14ac:dyDescent="0.55000000000000004">
      <c r="A89" s="15"/>
      <c r="B89" s="15"/>
      <c r="C89" s="8"/>
      <c r="D89" s="9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9"/>
      <c r="BF89" s="18"/>
      <c r="BG89" s="18"/>
    </row>
    <row r="90" spans="1:59" ht="17.25" customHeight="1" x14ac:dyDescent="0.55000000000000004">
      <c r="A90" s="15"/>
      <c r="B90" s="15"/>
      <c r="C90" s="8"/>
      <c r="D90" s="9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9"/>
      <c r="BF90" s="18"/>
      <c r="BG90" s="18"/>
    </row>
    <row r="91" spans="1:59" ht="17.25" customHeight="1" x14ac:dyDescent="0.55000000000000004">
      <c r="A91" s="15"/>
      <c r="B91" s="15"/>
      <c r="C91" s="8"/>
      <c r="D91" s="9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9"/>
      <c r="BF91" s="18"/>
      <c r="BG91" s="18"/>
    </row>
    <row r="92" spans="1:59" ht="17.25" customHeight="1" x14ac:dyDescent="0.55000000000000004">
      <c r="A92" s="15"/>
      <c r="B92" s="15"/>
      <c r="C92" s="8"/>
      <c r="D92" s="9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9"/>
      <c r="BF92" s="18"/>
      <c r="BG92" s="18"/>
    </row>
    <row r="93" spans="1:59" ht="17.25" customHeight="1" x14ac:dyDescent="0.55000000000000004">
      <c r="A93" s="15"/>
      <c r="B93" s="15"/>
      <c r="C93" s="8"/>
      <c r="D93" s="9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9"/>
      <c r="BF93" s="18"/>
      <c r="BG93" s="18"/>
    </row>
    <row r="94" spans="1:59" ht="17.25" customHeight="1" x14ac:dyDescent="0.55000000000000004">
      <c r="A94" s="15"/>
      <c r="B94" s="15"/>
      <c r="C94" s="8"/>
      <c r="D94" s="9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9"/>
      <c r="BF94" s="18"/>
      <c r="BG94" s="18"/>
    </row>
    <row r="95" spans="1:59" ht="17.25" customHeight="1" x14ac:dyDescent="0.55000000000000004">
      <c r="A95" s="15"/>
      <c r="B95" s="15"/>
      <c r="C95" s="8"/>
      <c r="D95" s="9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9"/>
      <c r="BF95" s="18"/>
      <c r="BG95" s="18"/>
    </row>
    <row r="96" spans="1:59" ht="17.25" customHeight="1" x14ac:dyDescent="0.55000000000000004">
      <c r="A96" s="15"/>
      <c r="B96" s="15"/>
      <c r="C96" s="8"/>
      <c r="D96" s="9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9"/>
      <c r="BF96" s="18"/>
      <c r="BG96" s="18"/>
    </row>
    <row r="97" spans="1:59" ht="17.25" customHeight="1" x14ac:dyDescent="0.55000000000000004">
      <c r="A97" s="15"/>
      <c r="B97" s="15"/>
      <c r="C97" s="8"/>
      <c r="D97" s="9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9"/>
      <c r="BF97" s="18"/>
      <c r="BG97" s="18"/>
    </row>
    <row r="98" spans="1:59" ht="17.25" customHeight="1" x14ac:dyDescent="0.55000000000000004">
      <c r="A98" s="15"/>
      <c r="B98" s="15"/>
      <c r="C98" s="8"/>
      <c r="D98" s="9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9"/>
      <c r="BF98" s="18"/>
      <c r="BG98" s="18"/>
    </row>
    <row r="99" spans="1:59" ht="17.25" customHeight="1" x14ac:dyDescent="0.55000000000000004">
      <c r="A99" s="15"/>
      <c r="B99" s="15"/>
      <c r="C99" s="8"/>
      <c r="D99" s="9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9"/>
      <c r="BF99" s="18"/>
      <c r="BG99" s="18"/>
    </row>
    <row r="100" spans="1:59" ht="17.25" customHeight="1" x14ac:dyDescent="0.55000000000000004">
      <c r="A100" s="15"/>
      <c r="B100" s="15"/>
      <c r="C100" s="8"/>
      <c r="D100" s="9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9"/>
      <c r="BF100" s="18"/>
      <c r="BG100" s="18"/>
    </row>
    <row r="101" spans="1:59" ht="17.25" customHeight="1" x14ac:dyDescent="0.55000000000000004">
      <c r="A101" s="15"/>
      <c r="B101" s="15"/>
      <c r="C101" s="8"/>
      <c r="D101" s="9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9"/>
      <c r="BF101" s="18"/>
      <c r="BG101" s="18"/>
    </row>
    <row r="102" spans="1:59" ht="17.25" customHeight="1" x14ac:dyDescent="0.55000000000000004">
      <c r="A102" s="15"/>
      <c r="B102" s="15"/>
      <c r="C102" s="8"/>
      <c r="D102" s="9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9"/>
      <c r="BF102" s="18"/>
      <c r="BG102" s="18"/>
    </row>
    <row r="103" spans="1:59" ht="17.25" customHeight="1" x14ac:dyDescent="0.55000000000000004">
      <c r="A103" s="15"/>
      <c r="B103" s="15"/>
      <c r="C103" s="8"/>
      <c r="D103" s="9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9"/>
      <c r="BF103" s="18"/>
      <c r="BG103" s="18"/>
    </row>
    <row r="104" spans="1:59" ht="17.25" customHeight="1" x14ac:dyDescent="0.55000000000000004">
      <c r="A104" s="15"/>
      <c r="B104" s="15"/>
      <c r="C104" s="8"/>
      <c r="D104" s="9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9"/>
      <c r="BF104" s="18"/>
      <c r="BG104" s="18"/>
    </row>
    <row r="105" spans="1:59" ht="17.25" customHeight="1" x14ac:dyDescent="0.55000000000000004">
      <c r="A105" s="15"/>
      <c r="B105" s="15"/>
      <c r="C105" s="8"/>
      <c r="D105" s="9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9"/>
      <c r="BF105" s="18"/>
      <c r="BG105" s="18"/>
    </row>
    <row r="106" spans="1:59" ht="17.25" customHeight="1" x14ac:dyDescent="0.55000000000000004"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9"/>
      <c r="AR106" s="19"/>
      <c r="AS106" s="19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</row>
    <row r="107" spans="1:59" ht="17.25" customHeight="1" x14ac:dyDescent="0.55000000000000004"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9"/>
      <c r="AR107" s="19"/>
      <c r="AS107" s="19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</row>
    <row r="108" spans="1:59" ht="17.25" customHeight="1" x14ac:dyDescent="0.55000000000000004"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9"/>
      <c r="AR108" s="19"/>
      <c r="AS108" s="19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</row>
  </sheetData>
  <phoneticPr fontId="0" type="noConversion"/>
  <pageMargins left="0.75" right="0.75" top="1" bottom="1" header="0.5" footer="0.5"/>
  <pageSetup paperSize="9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49"/>
  <sheetViews>
    <sheetView workbookViewId="0">
      <pane ySplit="1" topLeftCell="A96" activePane="bottomLeft" state="frozen"/>
      <selection pane="bottomLeft" activeCell="B330" sqref="B330"/>
    </sheetView>
  </sheetViews>
  <sheetFormatPr defaultRowHeight="12.3" x14ac:dyDescent="0.4"/>
  <cols>
    <col min="1" max="1" width="11" style="6" customWidth="1"/>
    <col min="2" max="2" width="37" customWidth="1"/>
    <col min="3" max="3" width="10.71875" style="31" customWidth="1"/>
    <col min="5" max="5" width="16.83203125" customWidth="1"/>
  </cols>
  <sheetData>
    <row r="1" spans="1:3" ht="24.6" customHeight="1" x14ac:dyDescent="0.5">
      <c r="A1" s="32" t="s">
        <v>45</v>
      </c>
      <c r="B1" s="33" t="s">
        <v>46</v>
      </c>
      <c r="C1" s="34" t="s">
        <v>337</v>
      </c>
    </row>
    <row r="2" spans="1:3" ht="14.4" x14ac:dyDescent="0.55000000000000004">
      <c r="A2" s="41">
        <v>1</v>
      </c>
      <c r="B2" s="30" t="s">
        <v>47</v>
      </c>
      <c r="C2" s="42">
        <v>3</v>
      </c>
    </row>
    <row r="3" spans="1:3" ht="14.4" x14ac:dyDescent="0.55000000000000004">
      <c r="A3" s="41">
        <v>9</v>
      </c>
      <c r="B3" s="30" t="s">
        <v>48</v>
      </c>
      <c r="C3" s="42">
        <v>11</v>
      </c>
    </row>
    <row r="4" spans="1:3" ht="14.4" x14ac:dyDescent="0.55000000000000004">
      <c r="A4" s="41">
        <v>11</v>
      </c>
      <c r="B4" s="30" t="s">
        <v>49</v>
      </c>
      <c r="C4" s="42">
        <v>12</v>
      </c>
    </row>
    <row r="5" spans="1:3" ht="14.4" x14ac:dyDescent="0.55000000000000004">
      <c r="A5" s="41">
        <v>12</v>
      </c>
      <c r="B5" s="30" t="s">
        <v>50</v>
      </c>
      <c r="C5" s="42">
        <v>13</v>
      </c>
    </row>
    <row r="6" spans="1:3" ht="14.4" x14ac:dyDescent="0.55000000000000004">
      <c r="A6" s="41">
        <v>903</v>
      </c>
      <c r="B6" s="30" t="s">
        <v>4</v>
      </c>
      <c r="C6" s="42">
        <v>14</v>
      </c>
    </row>
    <row r="7" spans="1:3" ht="14.4" x14ac:dyDescent="0.55000000000000004">
      <c r="A7" s="41">
        <v>902</v>
      </c>
      <c r="B7" s="30" t="s">
        <v>3</v>
      </c>
      <c r="C7" s="42">
        <v>15</v>
      </c>
    </row>
    <row r="8" spans="1:3" ht="14.4" x14ac:dyDescent="0.55000000000000004">
      <c r="A8" s="41">
        <v>950</v>
      </c>
      <c r="B8" s="30" t="s">
        <v>6</v>
      </c>
      <c r="C8" s="42">
        <v>17</v>
      </c>
    </row>
    <row r="9" spans="1:3" ht="14.4" x14ac:dyDescent="0.55000000000000004">
      <c r="A9" s="41">
        <v>199</v>
      </c>
      <c r="B9" s="30" t="s">
        <v>126</v>
      </c>
      <c r="C9" s="42">
        <v>19</v>
      </c>
    </row>
    <row r="10" spans="1:3" ht="14.4" x14ac:dyDescent="0.55000000000000004">
      <c r="A10" s="41">
        <v>205</v>
      </c>
      <c r="B10" s="30" t="s">
        <v>130</v>
      </c>
      <c r="C10" s="42">
        <v>21</v>
      </c>
    </row>
    <row r="11" spans="1:3" ht="14.4" x14ac:dyDescent="0.55000000000000004">
      <c r="A11" s="41">
        <v>204</v>
      </c>
      <c r="B11" s="30" t="s">
        <v>129</v>
      </c>
      <c r="C11" s="42">
        <v>22</v>
      </c>
    </row>
    <row r="12" spans="1:3" ht="14.4" x14ac:dyDescent="0.55000000000000004">
      <c r="A12" s="41">
        <v>217</v>
      </c>
      <c r="B12" s="30" t="s">
        <v>139</v>
      </c>
      <c r="C12" s="42">
        <v>23</v>
      </c>
    </row>
    <row r="13" spans="1:3" ht="14.4" x14ac:dyDescent="0.55000000000000004">
      <c r="A13" s="41">
        <v>214</v>
      </c>
      <c r="B13" s="30" t="s">
        <v>136</v>
      </c>
      <c r="C13" s="42">
        <v>24</v>
      </c>
    </row>
    <row r="14" spans="1:3" ht="14.4" x14ac:dyDescent="0.55000000000000004">
      <c r="A14" s="41">
        <v>198</v>
      </c>
      <c r="B14" s="30" t="s">
        <v>125</v>
      </c>
      <c r="C14" s="42">
        <v>25</v>
      </c>
    </row>
    <row r="15" spans="1:3" ht="14.4" x14ac:dyDescent="0.55000000000000004">
      <c r="A15" s="41">
        <v>203</v>
      </c>
      <c r="B15" s="30" t="s">
        <v>128</v>
      </c>
      <c r="C15" s="42">
        <v>26</v>
      </c>
    </row>
    <row r="16" spans="1:3" ht="14.4" x14ac:dyDescent="0.55000000000000004">
      <c r="A16" s="41">
        <v>207</v>
      </c>
      <c r="B16" s="30" t="s">
        <v>131</v>
      </c>
      <c r="C16" s="42">
        <v>30</v>
      </c>
    </row>
    <row r="17" spans="1:3" ht="14.4" x14ac:dyDescent="0.55000000000000004">
      <c r="A17" s="41">
        <v>202</v>
      </c>
      <c r="B17" s="30" t="s">
        <v>127</v>
      </c>
      <c r="C17" s="42">
        <v>32</v>
      </c>
    </row>
    <row r="18" spans="1:3" ht="14.4" x14ac:dyDescent="0.55000000000000004">
      <c r="A18" s="41">
        <v>213</v>
      </c>
      <c r="B18" s="30" t="s">
        <v>135</v>
      </c>
      <c r="C18" s="42">
        <v>33</v>
      </c>
    </row>
    <row r="19" spans="1:3" ht="14.4" x14ac:dyDescent="0.55000000000000004">
      <c r="A19" s="41">
        <v>212</v>
      </c>
      <c r="B19" s="30" t="s">
        <v>134</v>
      </c>
      <c r="C19" s="42">
        <v>37</v>
      </c>
    </row>
    <row r="20" spans="1:3" ht="14.4" x14ac:dyDescent="0.55000000000000004">
      <c r="A20" s="41">
        <v>211</v>
      </c>
      <c r="B20" s="30" t="s">
        <v>133</v>
      </c>
      <c r="C20" s="42">
        <v>39</v>
      </c>
    </row>
    <row r="21" spans="1:3" ht="14.4" x14ac:dyDescent="0.55000000000000004">
      <c r="A21" s="41">
        <v>210</v>
      </c>
      <c r="B21" s="30" t="s">
        <v>132</v>
      </c>
      <c r="C21" s="42">
        <v>40</v>
      </c>
    </row>
    <row r="22" spans="1:3" ht="14.4" x14ac:dyDescent="0.55000000000000004">
      <c r="A22" s="41">
        <v>948</v>
      </c>
      <c r="B22" s="30" t="s">
        <v>328</v>
      </c>
      <c r="C22" s="42">
        <v>43</v>
      </c>
    </row>
    <row r="23" spans="1:3" ht="14.4" x14ac:dyDescent="0.55000000000000004">
      <c r="A23" s="41">
        <v>208</v>
      </c>
      <c r="B23" s="30" t="s">
        <v>32</v>
      </c>
      <c r="C23" s="42">
        <v>44</v>
      </c>
    </row>
    <row r="24" spans="1:3" ht="14.4" x14ac:dyDescent="0.55000000000000004">
      <c r="A24" s="41">
        <v>215</v>
      </c>
      <c r="B24" s="30" t="s">
        <v>137</v>
      </c>
      <c r="C24" s="42">
        <v>45</v>
      </c>
    </row>
    <row r="25" spans="1:3" ht="14.4" x14ac:dyDescent="0.55000000000000004">
      <c r="A25" s="41">
        <v>216</v>
      </c>
      <c r="B25" s="30" t="s">
        <v>138</v>
      </c>
      <c r="C25" s="42">
        <v>46</v>
      </c>
    </row>
    <row r="26" spans="1:3" ht="14.4" x14ac:dyDescent="0.55000000000000004">
      <c r="A26" s="41">
        <v>61</v>
      </c>
      <c r="B26" s="30" t="s">
        <v>75</v>
      </c>
      <c r="C26" s="42">
        <v>49</v>
      </c>
    </row>
    <row r="27" spans="1:3" ht="14.4" x14ac:dyDescent="0.55000000000000004">
      <c r="A27" s="41">
        <v>62</v>
      </c>
      <c r="B27" s="30" t="s">
        <v>76</v>
      </c>
      <c r="C27" s="42">
        <v>51</v>
      </c>
    </row>
    <row r="28" spans="1:3" ht="14.4" x14ac:dyDescent="0.55000000000000004">
      <c r="A28" s="41">
        <v>60</v>
      </c>
      <c r="B28" s="30" t="s">
        <v>74</v>
      </c>
      <c r="C28" s="42">
        <v>52</v>
      </c>
    </row>
    <row r="29" spans="1:3" ht="14.4" x14ac:dyDescent="0.55000000000000004">
      <c r="A29" s="41">
        <v>957</v>
      </c>
      <c r="B29" s="30" t="s">
        <v>7</v>
      </c>
      <c r="C29" s="42">
        <v>54</v>
      </c>
    </row>
    <row r="30" spans="1:3" ht="14.4" x14ac:dyDescent="0.55000000000000004">
      <c r="A30" s="41">
        <v>28</v>
      </c>
      <c r="B30" s="30" t="s">
        <v>57</v>
      </c>
      <c r="C30" s="42">
        <v>56</v>
      </c>
    </row>
    <row r="31" spans="1:3" ht="14.4" x14ac:dyDescent="0.55000000000000004">
      <c r="A31" s="41">
        <v>940</v>
      </c>
      <c r="B31" s="30" t="s">
        <v>327</v>
      </c>
      <c r="C31" s="42">
        <v>57</v>
      </c>
    </row>
    <row r="32" spans="1:3" ht="14.4" x14ac:dyDescent="0.55000000000000004">
      <c r="A32" s="41">
        <v>989</v>
      </c>
      <c r="B32" s="30" t="s">
        <v>329</v>
      </c>
      <c r="C32" s="42">
        <v>60</v>
      </c>
    </row>
    <row r="33" spans="1:3" ht="14.4" x14ac:dyDescent="0.55000000000000004">
      <c r="A33" s="41">
        <v>34</v>
      </c>
      <c r="B33" s="30" t="s">
        <v>61</v>
      </c>
      <c r="C33" s="42">
        <v>63</v>
      </c>
    </row>
    <row r="34" spans="1:3" ht="14.4" x14ac:dyDescent="0.55000000000000004">
      <c r="A34" s="41">
        <v>35</v>
      </c>
      <c r="B34" s="30" t="s">
        <v>62</v>
      </c>
      <c r="C34" s="42">
        <v>64</v>
      </c>
    </row>
    <row r="35" spans="1:3" ht="14.4" x14ac:dyDescent="0.55000000000000004">
      <c r="A35" s="41">
        <v>43</v>
      </c>
      <c r="B35" s="30" t="s">
        <v>63</v>
      </c>
      <c r="C35" s="42">
        <v>66</v>
      </c>
    </row>
    <row r="36" spans="1:3" ht="14.4" x14ac:dyDescent="0.55000000000000004">
      <c r="A36" s="41">
        <v>31</v>
      </c>
      <c r="B36" s="30" t="s">
        <v>59</v>
      </c>
      <c r="C36" s="42">
        <v>72</v>
      </c>
    </row>
    <row r="37" spans="1:3" ht="14.4" x14ac:dyDescent="0.55000000000000004">
      <c r="A37" s="41">
        <v>30</v>
      </c>
      <c r="B37" s="30" t="s">
        <v>58</v>
      </c>
      <c r="C37" s="42">
        <v>73</v>
      </c>
    </row>
    <row r="38" spans="1:3" ht="14.4" x14ac:dyDescent="0.55000000000000004">
      <c r="A38" s="41">
        <v>32</v>
      </c>
      <c r="B38" s="30" t="s">
        <v>60</v>
      </c>
      <c r="C38" s="42">
        <v>74</v>
      </c>
    </row>
    <row r="39" spans="1:3" ht="14.4" x14ac:dyDescent="0.55000000000000004">
      <c r="A39" s="41">
        <v>44</v>
      </c>
      <c r="B39" s="30" t="s">
        <v>64</v>
      </c>
      <c r="C39" s="42">
        <v>75</v>
      </c>
    </row>
    <row r="40" spans="1:3" ht="14.4" x14ac:dyDescent="0.55000000000000004">
      <c r="A40" s="41">
        <v>23</v>
      </c>
      <c r="B40" s="30" t="s">
        <v>56</v>
      </c>
      <c r="C40" s="42">
        <v>79</v>
      </c>
    </row>
    <row r="41" spans="1:3" ht="14.4" x14ac:dyDescent="0.55000000000000004">
      <c r="A41" s="41">
        <v>313</v>
      </c>
      <c r="B41" s="30" t="s">
        <v>188</v>
      </c>
      <c r="C41" s="42">
        <v>88</v>
      </c>
    </row>
    <row r="42" spans="1:3" ht="14.4" x14ac:dyDescent="0.55000000000000004">
      <c r="A42" s="41">
        <v>330</v>
      </c>
      <c r="B42" s="30" t="s">
        <v>194</v>
      </c>
      <c r="C42" s="42">
        <v>91</v>
      </c>
    </row>
    <row r="43" spans="1:3" ht="14.4" x14ac:dyDescent="0.55000000000000004">
      <c r="A43" s="41">
        <v>317</v>
      </c>
      <c r="B43" s="30" t="s">
        <v>189</v>
      </c>
      <c r="C43" s="42">
        <v>96</v>
      </c>
    </row>
    <row r="44" spans="1:3" ht="14.4" x14ac:dyDescent="0.55000000000000004">
      <c r="A44" s="41">
        <v>334</v>
      </c>
      <c r="B44" s="30" t="s">
        <v>195</v>
      </c>
      <c r="C44" s="42">
        <v>101</v>
      </c>
    </row>
    <row r="45" spans="1:3" ht="14.4" x14ac:dyDescent="0.55000000000000004">
      <c r="A45" s="41">
        <v>335</v>
      </c>
      <c r="B45" s="30" t="s">
        <v>196</v>
      </c>
      <c r="C45" s="42">
        <v>103</v>
      </c>
    </row>
    <row r="46" spans="1:3" ht="14.4" x14ac:dyDescent="0.55000000000000004">
      <c r="A46" s="41">
        <v>101</v>
      </c>
      <c r="B46" s="30" t="s">
        <v>312</v>
      </c>
      <c r="C46" s="42">
        <v>196</v>
      </c>
    </row>
    <row r="47" spans="1:3" ht="14.4" x14ac:dyDescent="0.55000000000000004">
      <c r="A47" s="41">
        <v>100</v>
      </c>
      <c r="B47" s="30" t="s">
        <v>36</v>
      </c>
      <c r="C47" s="42">
        <v>197</v>
      </c>
    </row>
    <row r="48" spans="1:3" ht="14.4" x14ac:dyDescent="0.55000000000000004">
      <c r="A48" s="41">
        <v>96</v>
      </c>
      <c r="B48" s="30" t="s">
        <v>77</v>
      </c>
      <c r="C48" s="42">
        <v>198</v>
      </c>
    </row>
    <row r="49" spans="1:3" ht="14.4" x14ac:dyDescent="0.55000000000000004">
      <c r="A49" s="41">
        <v>97</v>
      </c>
      <c r="B49" s="30" t="s">
        <v>78</v>
      </c>
      <c r="C49" s="42">
        <v>199</v>
      </c>
    </row>
    <row r="50" spans="1:3" ht="14.4" x14ac:dyDescent="0.55000000000000004">
      <c r="A50" s="41">
        <v>99</v>
      </c>
      <c r="B50" s="30" t="s">
        <v>79</v>
      </c>
      <c r="C50" s="42">
        <v>200</v>
      </c>
    </row>
    <row r="51" spans="1:3" ht="14.4" x14ac:dyDescent="0.55000000000000004">
      <c r="A51" s="41">
        <v>106</v>
      </c>
      <c r="B51" s="30" t="s">
        <v>80</v>
      </c>
      <c r="C51" s="42">
        <v>204</v>
      </c>
    </row>
    <row r="52" spans="1:3" ht="14.4" x14ac:dyDescent="0.55000000000000004">
      <c r="A52" s="41">
        <v>183</v>
      </c>
      <c r="B52" s="30" t="s">
        <v>119</v>
      </c>
      <c r="C52" s="42">
        <v>205</v>
      </c>
    </row>
    <row r="53" spans="1:3" ht="14.4" x14ac:dyDescent="0.55000000000000004">
      <c r="A53" s="41">
        <v>197</v>
      </c>
      <c r="B53" s="30" t="s">
        <v>124</v>
      </c>
      <c r="C53" s="42">
        <v>206</v>
      </c>
    </row>
    <row r="54" spans="1:3" ht="14.4" x14ac:dyDescent="0.55000000000000004">
      <c r="A54" s="41">
        <v>195</v>
      </c>
      <c r="B54" s="30" t="s">
        <v>319</v>
      </c>
      <c r="C54" s="42">
        <v>207</v>
      </c>
    </row>
    <row r="55" spans="1:3" ht="14.4" x14ac:dyDescent="0.55000000000000004">
      <c r="A55" s="41">
        <v>189</v>
      </c>
      <c r="B55" s="30" t="s">
        <v>123</v>
      </c>
      <c r="C55" s="42">
        <v>213</v>
      </c>
    </row>
    <row r="56" spans="1:3" ht="14.4" x14ac:dyDescent="0.55000000000000004">
      <c r="A56" s="41">
        <v>187</v>
      </c>
      <c r="B56" s="30" t="s">
        <v>343</v>
      </c>
      <c r="C56" s="42">
        <v>214</v>
      </c>
    </row>
    <row r="57" spans="1:3" ht="14.4" x14ac:dyDescent="0.55000000000000004">
      <c r="A57" s="41">
        <v>186</v>
      </c>
      <c r="B57" s="30" t="s">
        <v>121</v>
      </c>
      <c r="C57" s="42">
        <v>215</v>
      </c>
    </row>
    <row r="58" spans="1:3" ht="14.4" x14ac:dyDescent="0.55000000000000004">
      <c r="A58" s="41">
        <v>977</v>
      </c>
      <c r="B58" s="30" t="s">
        <v>10</v>
      </c>
      <c r="C58" s="42">
        <v>217</v>
      </c>
    </row>
    <row r="59" spans="1:3" ht="14.4" x14ac:dyDescent="0.55000000000000004">
      <c r="A59" s="41">
        <v>188</v>
      </c>
      <c r="B59" s="30" t="s">
        <v>122</v>
      </c>
      <c r="C59" s="42">
        <v>222</v>
      </c>
    </row>
    <row r="60" spans="1:3" ht="14.4" x14ac:dyDescent="0.55000000000000004">
      <c r="A60" s="41">
        <v>185</v>
      </c>
      <c r="B60" s="30" t="s">
        <v>120</v>
      </c>
      <c r="C60" s="42">
        <v>223</v>
      </c>
    </row>
    <row r="61" spans="1:3" ht="14.4" x14ac:dyDescent="0.55000000000000004">
      <c r="A61" s="41">
        <v>192</v>
      </c>
      <c r="B61" s="30" t="s">
        <v>313</v>
      </c>
      <c r="C61" s="42">
        <v>226</v>
      </c>
    </row>
    <row r="62" spans="1:3" ht="14.4" x14ac:dyDescent="0.55000000000000004">
      <c r="A62" s="41">
        <v>178</v>
      </c>
      <c r="B62" s="30" t="s">
        <v>114</v>
      </c>
      <c r="C62" s="42">
        <v>228</v>
      </c>
    </row>
    <row r="63" spans="1:3" ht="14.4" x14ac:dyDescent="0.55000000000000004">
      <c r="A63" s="41">
        <v>179</v>
      </c>
      <c r="B63" s="30" t="s">
        <v>115</v>
      </c>
      <c r="C63" s="42">
        <v>229</v>
      </c>
    </row>
    <row r="64" spans="1:3" ht="14.4" x14ac:dyDescent="0.55000000000000004">
      <c r="A64" s="41">
        <v>180</v>
      </c>
      <c r="B64" s="30" t="s">
        <v>116</v>
      </c>
      <c r="C64" s="42">
        <v>230</v>
      </c>
    </row>
    <row r="65" spans="1:3" ht="14.4" x14ac:dyDescent="0.55000000000000004">
      <c r="A65" s="41">
        <v>181</v>
      </c>
      <c r="B65" s="30" t="s">
        <v>117</v>
      </c>
      <c r="C65" s="42">
        <v>231</v>
      </c>
    </row>
    <row r="66" spans="1:3" ht="14.4" x14ac:dyDescent="0.55000000000000004">
      <c r="A66" s="41">
        <v>182</v>
      </c>
      <c r="B66" s="30" t="s">
        <v>118</v>
      </c>
      <c r="C66" s="42">
        <v>232</v>
      </c>
    </row>
    <row r="67" spans="1:3" ht="14.4" x14ac:dyDescent="0.55000000000000004">
      <c r="A67" s="41">
        <v>241</v>
      </c>
      <c r="B67" s="30" t="s">
        <v>344</v>
      </c>
      <c r="C67" s="42">
        <v>233</v>
      </c>
    </row>
    <row r="68" spans="1:3" ht="14.4" x14ac:dyDescent="0.55000000000000004">
      <c r="A68" s="41">
        <v>232</v>
      </c>
      <c r="B68" s="30" t="s">
        <v>151</v>
      </c>
      <c r="C68" s="42">
        <v>234</v>
      </c>
    </row>
    <row r="69" spans="1:3" ht="14.4" x14ac:dyDescent="0.55000000000000004">
      <c r="A69" s="41">
        <v>233</v>
      </c>
      <c r="B69" s="30" t="s">
        <v>152</v>
      </c>
      <c r="C69" s="42">
        <v>235</v>
      </c>
    </row>
    <row r="70" spans="1:3" ht="14.4" x14ac:dyDescent="0.55000000000000004">
      <c r="A70" s="41">
        <v>230</v>
      </c>
      <c r="B70" s="30" t="s">
        <v>149</v>
      </c>
      <c r="C70" s="42">
        <v>236</v>
      </c>
    </row>
    <row r="71" spans="1:3" ht="14.4" x14ac:dyDescent="0.55000000000000004">
      <c r="A71" s="41">
        <v>231</v>
      </c>
      <c r="B71" s="30" t="s">
        <v>150</v>
      </c>
      <c r="C71" s="42">
        <v>237</v>
      </c>
    </row>
    <row r="72" spans="1:3" ht="14.4" x14ac:dyDescent="0.55000000000000004">
      <c r="A72" s="41">
        <v>226</v>
      </c>
      <c r="B72" s="30" t="s">
        <v>146</v>
      </c>
      <c r="C72" s="42">
        <v>240</v>
      </c>
    </row>
    <row r="73" spans="1:3" ht="14.4" x14ac:dyDescent="0.55000000000000004">
      <c r="A73" s="41">
        <v>228</v>
      </c>
      <c r="B73" s="30" t="s">
        <v>147</v>
      </c>
      <c r="C73" s="42">
        <v>241</v>
      </c>
    </row>
    <row r="74" spans="1:3" ht="14.4" x14ac:dyDescent="0.55000000000000004">
      <c r="A74" s="41">
        <v>229</v>
      </c>
      <c r="B74" s="30" t="s">
        <v>148</v>
      </c>
      <c r="C74" s="42">
        <v>243</v>
      </c>
    </row>
    <row r="75" spans="1:3" ht="14.4" x14ac:dyDescent="0.55000000000000004">
      <c r="A75" s="41">
        <v>221</v>
      </c>
      <c r="B75" s="30" t="s">
        <v>143</v>
      </c>
      <c r="C75" s="42">
        <v>244</v>
      </c>
    </row>
    <row r="76" spans="1:3" ht="14.4" x14ac:dyDescent="0.55000000000000004">
      <c r="A76" s="41">
        <v>222</v>
      </c>
      <c r="B76" s="30" t="s">
        <v>144</v>
      </c>
      <c r="C76" s="42">
        <v>245</v>
      </c>
    </row>
    <row r="77" spans="1:3" ht="14.4" x14ac:dyDescent="0.55000000000000004">
      <c r="A77" s="41">
        <v>220</v>
      </c>
      <c r="B77" s="30" t="s">
        <v>142</v>
      </c>
      <c r="C77" s="42">
        <v>247</v>
      </c>
    </row>
    <row r="78" spans="1:3" ht="14.4" x14ac:dyDescent="0.55000000000000004">
      <c r="A78" s="41">
        <v>218</v>
      </c>
      <c r="B78" s="30" t="s">
        <v>140</v>
      </c>
      <c r="C78" s="42">
        <v>248</v>
      </c>
    </row>
    <row r="79" spans="1:3" ht="14.4" x14ac:dyDescent="0.55000000000000004">
      <c r="A79" s="41">
        <v>219</v>
      </c>
      <c r="B79" s="30" t="s">
        <v>141</v>
      </c>
      <c r="C79" s="42">
        <v>249</v>
      </c>
    </row>
    <row r="80" spans="1:3" ht="14.4" x14ac:dyDescent="0.55000000000000004">
      <c r="A80" s="41">
        <v>224</v>
      </c>
      <c r="B80" s="30" t="s">
        <v>39</v>
      </c>
      <c r="C80" s="42">
        <v>252</v>
      </c>
    </row>
    <row r="81" spans="1:3" ht="14.4" x14ac:dyDescent="0.55000000000000004">
      <c r="A81" s="41">
        <v>225</v>
      </c>
      <c r="B81" s="30" t="s">
        <v>145</v>
      </c>
      <c r="C81" s="42">
        <v>253</v>
      </c>
    </row>
    <row r="82" spans="1:3" ht="14.4" x14ac:dyDescent="0.55000000000000004">
      <c r="A82" s="41">
        <v>240</v>
      </c>
      <c r="B82" s="30" t="s">
        <v>158</v>
      </c>
      <c r="C82" s="42">
        <v>254</v>
      </c>
    </row>
    <row r="83" spans="1:3" ht="14.4" x14ac:dyDescent="0.55000000000000004">
      <c r="A83" s="41">
        <v>239</v>
      </c>
      <c r="B83" s="30" t="s">
        <v>157</v>
      </c>
      <c r="C83" s="42">
        <v>255</v>
      </c>
    </row>
    <row r="84" spans="1:3" ht="14.4" x14ac:dyDescent="0.55000000000000004">
      <c r="A84" s="41">
        <v>235</v>
      </c>
      <c r="B84" s="30" t="s">
        <v>153</v>
      </c>
      <c r="C84" s="42">
        <v>256</v>
      </c>
    </row>
    <row r="85" spans="1:3" ht="14.4" x14ac:dyDescent="0.55000000000000004">
      <c r="A85" s="41">
        <v>236</v>
      </c>
      <c r="B85" s="30" t="s">
        <v>154</v>
      </c>
      <c r="C85" s="42">
        <v>257</v>
      </c>
    </row>
    <row r="86" spans="1:3" ht="14.4" x14ac:dyDescent="0.55000000000000004">
      <c r="A86" s="41">
        <v>238</v>
      </c>
      <c r="B86" s="30" t="s">
        <v>156</v>
      </c>
      <c r="C86" s="42">
        <v>258</v>
      </c>
    </row>
    <row r="87" spans="1:3" ht="14.4" x14ac:dyDescent="0.55000000000000004">
      <c r="A87" s="41">
        <v>237</v>
      </c>
      <c r="B87" s="30" t="s">
        <v>155</v>
      </c>
      <c r="C87" s="42">
        <v>259</v>
      </c>
    </row>
    <row r="88" spans="1:3" ht="14.4" x14ac:dyDescent="0.55000000000000004">
      <c r="A88" s="41">
        <v>177</v>
      </c>
      <c r="B88" s="30" t="s">
        <v>113</v>
      </c>
      <c r="C88" s="42">
        <v>261</v>
      </c>
    </row>
    <row r="89" spans="1:3" ht="14.4" x14ac:dyDescent="0.55000000000000004">
      <c r="A89" s="41">
        <v>58</v>
      </c>
      <c r="B89" s="30" t="s">
        <v>72</v>
      </c>
      <c r="C89" s="42">
        <v>262</v>
      </c>
    </row>
    <row r="90" spans="1:3" ht="14.4" x14ac:dyDescent="0.55000000000000004">
      <c r="A90" s="41">
        <v>45</v>
      </c>
      <c r="B90" s="30" t="s">
        <v>65</v>
      </c>
      <c r="C90" s="42">
        <v>267</v>
      </c>
    </row>
    <row r="91" spans="1:3" ht="14.4" x14ac:dyDescent="0.55000000000000004">
      <c r="A91" s="41">
        <v>46</v>
      </c>
      <c r="B91" s="30" t="s">
        <v>66</v>
      </c>
      <c r="C91" s="42">
        <v>268</v>
      </c>
    </row>
    <row r="92" spans="1:3" ht="14.4" x14ac:dyDescent="0.55000000000000004">
      <c r="A92" s="41">
        <v>50</v>
      </c>
      <c r="B92" s="30" t="s">
        <v>68</v>
      </c>
      <c r="C92" s="42">
        <v>271</v>
      </c>
    </row>
    <row r="93" spans="1:3" ht="14.4" x14ac:dyDescent="0.55000000000000004">
      <c r="A93" s="41">
        <v>49</v>
      </c>
      <c r="B93" s="30" t="s">
        <v>67</v>
      </c>
      <c r="C93" s="42">
        <v>272</v>
      </c>
    </row>
    <row r="94" spans="1:3" ht="14.4" x14ac:dyDescent="0.55000000000000004">
      <c r="A94" s="41">
        <v>51</v>
      </c>
      <c r="B94" s="30" t="s">
        <v>69</v>
      </c>
      <c r="C94" s="42">
        <v>274</v>
      </c>
    </row>
    <row r="95" spans="1:3" ht="14.4" x14ac:dyDescent="0.55000000000000004">
      <c r="A95" s="41">
        <v>55</v>
      </c>
      <c r="B95" s="30" t="s">
        <v>70</v>
      </c>
      <c r="C95" s="42">
        <v>279</v>
      </c>
    </row>
    <row r="96" spans="1:3" ht="14.4" x14ac:dyDescent="0.55000000000000004">
      <c r="A96" s="41">
        <v>56</v>
      </c>
      <c r="B96" s="30" t="s">
        <v>71</v>
      </c>
      <c r="C96" s="42">
        <v>281</v>
      </c>
    </row>
    <row r="97" spans="1:3" ht="14.4" x14ac:dyDescent="0.55000000000000004">
      <c r="A97" s="41">
        <v>59</v>
      </c>
      <c r="B97" s="30" t="s">
        <v>73</v>
      </c>
      <c r="C97" s="42">
        <v>282</v>
      </c>
    </row>
    <row r="98" spans="1:3" ht="14.4" x14ac:dyDescent="0.55000000000000004">
      <c r="A98" s="41">
        <v>176</v>
      </c>
      <c r="B98" s="30" t="s">
        <v>112</v>
      </c>
      <c r="C98" s="42">
        <v>283</v>
      </c>
    </row>
    <row r="99" spans="1:3" ht="14.4" x14ac:dyDescent="0.55000000000000004">
      <c r="A99" s="41">
        <v>174</v>
      </c>
      <c r="B99" s="30" t="s">
        <v>111</v>
      </c>
      <c r="C99" s="42">
        <v>285</v>
      </c>
    </row>
    <row r="100" spans="1:3" ht="14.4" x14ac:dyDescent="0.55000000000000004">
      <c r="A100" s="41">
        <v>146</v>
      </c>
      <c r="B100" s="30" t="s">
        <v>345</v>
      </c>
      <c r="C100" s="42">
        <v>290</v>
      </c>
    </row>
    <row r="101" spans="1:3" ht="14.4" x14ac:dyDescent="0.55000000000000004">
      <c r="A101" s="41">
        <v>148</v>
      </c>
      <c r="B101" s="30" t="s">
        <v>95</v>
      </c>
      <c r="C101" s="42">
        <v>291</v>
      </c>
    </row>
    <row r="102" spans="1:3" ht="14.4" x14ac:dyDescent="0.55000000000000004">
      <c r="A102" s="41">
        <v>147</v>
      </c>
      <c r="B102" s="30" t="s">
        <v>94</v>
      </c>
      <c r="C102" s="42">
        <v>292</v>
      </c>
    </row>
    <row r="103" spans="1:3" ht="14.4" x14ac:dyDescent="0.55000000000000004">
      <c r="A103" s="41">
        <v>137</v>
      </c>
      <c r="B103" s="30" t="s">
        <v>90</v>
      </c>
      <c r="C103" s="42">
        <v>293</v>
      </c>
    </row>
    <row r="104" spans="1:3" ht="14.4" x14ac:dyDescent="0.55000000000000004">
      <c r="A104" s="41">
        <v>136</v>
      </c>
      <c r="B104" s="30" t="s">
        <v>89</v>
      </c>
      <c r="C104" s="42">
        <v>295</v>
      </c>
    </row>
    <row r="105" spans="1:3" ht="14.4" x14ac:dyDescent="0.55000000000000004">
      <c r="A105" s="41">
        <v>143</v>
      </c>
      <c r="B105" s="30" t="s">
        <v>92</v>
      </c>
      <c r="C105" s="42">
        <v>299</v>
      </c>
    </row>
    <row r="106" spans="1:3" ht="14.4" x14ac:dyDescent="0.55000000000000004">
      <c r="A106" s="41">
        <v>140</v>
      </c>
      <c r="B106" s="30" t="s">
        <v>91</v>
      </c>
      <c r="C106" s="42">
        <v>300</v>
      </c>
    </row>
    <row r="107" spans="1:3" ht="14.4" x14ac:dyDescent="0.55000000000000004">
      <c r="A107" s="41">
        <v>144</v>
      </c>
      <c r="B107" s="30" t="s">
        <v>93</v>
      </c>
      <c r="C107" s="42">
        <v>306</v>
      </c>
    </row>
    <row r="108" spans="1:3" ht="14.4" x14ac:dyDescent="0.55000000000000004">
      <c r="A108" s="41">
        <v>132</v>
      </c>
      <c r="B108" s="30" t="s">
        <v>87</v>
      </c>
      <c r="C108" s="42">
        <v>308</v>
      </c>
    </row>
    <row r="109" spans="1:3" ht="14.4" x14ac:dyDescent="0.55000000000000004">
      <c r="A109" s="41">
        <v>135</v>
      </c>
      <c r="B109" s="30" t="s">
        <v>88</v>
      </c>
      <c r="C109" s="42">
        <v>309</v>
      </c>
    </row>
    <row r="110" spans="1:3" ht="14.4" x14ac:dyDescent="0.55000000000000004">
      <c r="A110" s="41">
        <v>133</v>
      </c>
      <c r="B110" s="30" t="s">
        <v>41</v>
      </c>
      <c r="C110" s="42">
        <v>310</v>
      </c>
    </row>
    <row r="111" spans="1:3" ht="14.4" x14ac:dyDescent="0.55000000000000004">
      <c r="A111" s="41">
        <v>20</v>
      </c>
      <c r="B111" s="30" t="s">
        <v>55</v>
      </c>
      <c r="C111" s="42">
        <v>312</v>
      </c>
    </row>
    <row r="112" spans="1:3" ht="14.4" x14ac:dyDescent="0.55000000000000004">
      <c r="A112" s="41">
        <v>170</v>
      </c>
      <c r="B112" s="30" t="s">
        <v>346</v>
      </c>
      <c r="C112" s="42">
        <v>315</v>
      </c>
    </row>
    <row r="113" spans="1:3" ht="14.4" x14ac:dyDescent="0.55000000000000004">
      <c r="A113" s="41">
        <v>168</v>
      </c>
      <c r="B113" s="30" t="s">
        <v>109</v>
      </c>
      <c r="C113" s="42">
        <v>316</v>
      </c>
    </row>
    <row r="114" spans="1:3" ht="14.4" x14ac:dyDescent="0.55000000000000004">
      <c r="A114" s="41">
        <v>152</v>
      </c>
      <c r="B114" s="30" t="s">
        <v>98</v>
      </c>
      <c r="C114" s="42">
        <v>319</v>
      </c>
    </row>
    <row r="115" spans="1:3" ht="14.4" x14ac:dyDescent="0.55000000000000004">
      <c r="A115" s="41">
        <v>153</v>
      </c>
      <c r="B115" s="30" t="s">
        <v>99</v>
      </c>
      <c r="C115" s="42">
        <v>321</v>
      </c>
    </row>
    <row r="116" spans="1:3" ht="14.4" x14ac:dyDescent="0.55000000000000004">
      <c r="A116" s="41">
        <v>151</v>
      </c>
      <c r="B116" s="30" t="s">
        <v>97</v>
      </c>
      <c r="C116" s="42">
        <v>322</v>
      </c>
    </row>
    <row r="117" spans="1:3" ht="14.4" x14ac:dyDescent="0.55000000000000004">
      <c r="A117" s="41">
        <v>149</v>
      </c>
      <c r="B117" s="30" t="s">
        <v>96</v>
      </c>
      <c r="C117" s="42">
        <v>324</v>
      </c>
    </row>
    <row r="118" spans="1:3" ht="14.4" x14ac:dyDescent="0.55000000000000004">
      <c r="A118" s="41">
        <v>157</v>
      </c>
      <c r="B118" s="30" t="s">
        <v>101</v>
      </c>
      <c r="C118" s="42">
        <v>327</v>
      </c>
    </row>
    <row r="119" spans="1:3" ht="14.4" x14ac:dyDescent="0.55000000000000004">
      <c r="A119" s="41">
        <v>158</v>
      </c>
      <c r="B119" s="30" t="s">
        <v>102</v>
      </c>
      <c r="C119" s="42">
        <v>333</v>
      </c>
    </row>
    <row r="120" spans="1:3" ht="14.4" x14ac:dyDescent="0.55000000000000004">
      <c r="A120" s="41">
        <v>159</v>
      </c>
      <c r="B120" s="30" t="s">
        <v>103</v>
      </c>
      <c r="C120" s="42">
        <v>335</v>
      </c>
    </row>
    <row r="121" spans="1:3" ht="14.4" x14ac:dyDescent="0.55000000000000004">
      <c r="A121" s="41">
        <v>154</v>
      </c>
      <c r="B121" s="30" t="s">
        <v>100</v>
      </c>
      <c r="C121" s="42">
        <v>337</v>
      </c>
    </row>
    <row r="122" spans="1:3" ht="14.4" x14ac:dyDescent="0.55000000000000004">
      <c r="A122" s="41">
        <v>129</v>
      </c>
      <c r="B122" s="30" t="s">
        <v>86</v>
      </c>
      <c r="C122" s="42">
        <v>338</v>
      </c>
    </row>
    <row r="123" spans="1:3" ht="14.4" x14ac:dyDescent="0.55000000000000004">
      <c r="A123" s="41">
        <v>165</v>
      </c>
      <c r="B123" s="30" t="s">
        <v>108</v>
      </c>
      <c r="C123" s="42">
        <v>341</v>
      </c>
    </row>
    <row r="124" spans="1:3" ht="14.4" x14ac:dyDescent="0.55000000000000004">
      <c r="A124" s="41">
        <v>164</v>
      </c>
      <c r="B124" s="30" t="s">
        <v>107</v>
      </c>
      <c r="C124" s="42">
        <v>342</v>
      </c>
    </row>
    <row r="125" spans="1:3" ht="14.4" x14ac:dyDescent="0.55000000000000004">
      <c r="A125" s="41">
        <v>162</v>
      </c>
      <c r="B125" s="30" t="s">
        <v>105</v>
      </c>
      <c r="C125" s="42">
        <v>345</v>
      </c>
    </row>
    <row r="126" spans="1:3" ht="14.4" x14ac:dyDescent="0.55000000000000004">
      <c r="A126" s="41">
        <v>965</v>
      </c>
      <c r="B126" s="30" t="s">
        <v>8</v>
      </c>
      <c r="C126" s="42">
        <v>346</v>
      </c>
    </row>
    <row r="127" spans="1:3" ht="14.4" x14ac:dyDescent="0.55000000000000004">
      <c r="A127" s="41">
        <v>978</v>
      </c>
      <c r="B127" s="30" t="s">
        <v>11</v>
      </c>
      <c r="C127" s="42">
        <v>349</v>
      </c>
    </row>
    <row r="128" spans="1:3" ht="14.4" x14ac:dyDescent="0.55000000000000004">
      <c r="A128" s="41">
        <v>163</v>
      </c>
      <c r="B128" s="30" t="s">
        <v>106</v>
      </c>
      <c r="C128" s="42">
        <v>350</v>
      </c>
    </row>
    <row r="129" spans="1:3" ht="14.4" x14ac:dyDescent="0.55000000000000004">
      <c r="A129" s="41">
        <v>161</v>
      </c>
      <c r="B129" s="30" t="s">
        <v>104</v>
      </c>
      <c r="C129" s="42">
        <v>352</v>
      </c>
    </row>
    <row r="130" spans="1:3" ht="14.4" x14ac:dyDescent="0.55000000000000004">
      <c r="A130" s="41">
        <v>887</v>
      </c>
      <c r="B130" s="30" t="s">
        <v>2</v>
      </c>
      <c r="C130" s="42">
        <v>354</v>
      </c>
    </row>
    <row r="131" spans="1:3" ht="14.4" x14ac:dyDescent="0.55000000000000004">
      <c r="A131" s="41">
        <v>934</v>
      </c>
      <c r="B131" s="30" t="s">
        <v>5</v>
      </c>
      <c r="C131" s="42">
        <v>356</v>
      </c>
    </row>
    <row r="132" spans="1:3" ht="14.4" x14ac:dyDescent="0.55000000000000004">
      <c r="A132" s="41">
        <v>13</v>
      </c>
      <c r="B132" s="30" t="s">
        <v>51</v>
      </c>
      <c r="C132" s="42">
        <v>360</v>
      </c>
    </row>
    <row r="133" spans="1:3" ht="14.4" x14ac:dyDescent="0.55000000000000004">
      <c r="A133" s="41">
        <v>14</v>
      </c>
      <c r="B133" s="30" t="s">
        <v>52</v>
      </c>
      <c r="C133" s="42">
        <v>364</v>
      </c>
    </row>
    <row r="134" spans="1:3" ht="14.4" x14ac:dyDescent="0.55000000000000004">
      <c r="A134" s="41">
        <v>19</v>
      </c>
      <c r="B134" s="30" t="s">
        <v>54</v>
      </c>
      <c r="C134" s="42">
        <v>365</v>
      </c>
    </row>
    <row r="135" spans="1:3" ht="14.4" x14ac:dyDescent="0.55000000000000004">
      <c r="A135" s="41">
        <v>18</v>
      </c>
      <c r="B135" s="30" t="s">
        <v>53</v>
      </c>
      <c r="C135" s="42">
        <v>366</v>
      </c>
    </row>
    <row r="136" spans="1:3" ht="14.4" x14ac:dyDescent="0.55000000000000004">
      <c r="A136" s="41">
        <v>173</v>
      </c>
      <c r="B136" s="30" t="s">
        <v>110</v>
      </c>
      <c r="C136" s="42">
        <v>368</v>
      </c>
    </row>
    <row r="137" spans="1:3" ht="14.4" x14ac:dyDescent="0.55000000000000004">
      <c r="A137" s="41">
        <v>111</v>
      </c>
      <c r="B137" s="30" t="s">
        <v>347</v>
      </c>
      <c r="C137" s="42">
        <v>383</v>
      </c>
    </row>
    <row r="138" spans="1:3" ht="14.4" x14ac:dyDescent="0.55000000000000004">
      <c r="A138" s="41">
        <v>112</v>
      </c>
      <c r="B138" s="30" t="s">
        <v>83</v>
      </c>
      <c r="C138" s="42">
        <v>384</v>
      </c>
    </row>
    <row r="139" spans="1:3" ht="14.4" x14ac:dyDescent="0.55000000000000004">
      <c r="A139" s="41">
        <v>110</v>
      </c>
      <c r="B139" s="30" t="s">
        <v>82</v>
      </c>
      <c r="C139" s="42">
        <v>385</v>
      </c>
    </row>
    <row r="140" spans="1:3" ht="14.4" x14ac:dyDescent="0.55000000000000004">
      <c r="A140" s="41">
        <v>109</v>
      </c>
      <c r="B140" s="30" t="s">
        <v>81</v>
      </c>
      <c r="C140" s="42">
        <v>386</v>
      </c>
    </row>
    <row r="141" spans="1:3" ht="14.4" x14ac:dyDescent="0.55000000000000004">
      <c r="A141" s="41">
        <v>113</v>
      </c>
      <c r="B141" s="30" t="s">
        <v>84</v>
      </c>
      <c r="C141" s="42">
        <v>388</v>
      </c>
    </row>
    <row r="142" spans="1:3" ht="14.4" x14ac:dyDescent="0.55000000000000004">
      <c r="A142" s="41">
        <v>125</v>
      </c>
      <c r="B142" s="30" t="s">
        <v>85</v>
      </c>
      <c r="C142" s="42">
        <v>403</v>
      </c>
    </row>
    <row r="143" spans="1:3" ht="14.4" x14ac:dyDescent="0.55000000000000004">
      <c r="A143" s="41">
        <v>265</v>
      </c>
      <c r="B143" s="30" t="s">
        <v>169</v>
      </c>
      <c r="C143" s="42">
        <v>409</v>
      </c>
    </row>
    <row r="144" spans="1:3" ht="14.4" x14ac:dyDescent="0.55000000000000004">
      <c r="A144" s="41">
        <v>267</v>
      </c>
      <c r="B144" s="30" t="s">
        <v>170</v>
      </c>
      <c r="C144" s="42">
        <v>410</v>
      </c>
    </row>
    <row r="145" spans="1:3" ht="14.4" x14ac:dyDescent="0.55000000000000004">
      <c r="A145" s="41">
        <v>268</v>
      </c>
      <c r="B145" s="30" t="s">
        <v>171</v>
      </c>
      <c r="C145" s="42">
        <v>413</v>
      </c>
    </row>
    <row r="146" spans="1:3" ht="14.4" x14ac:dyDescent="0.55000000000000004">
      <c r="A146" s="41">
        <v>270</v>
      </c>
      <c r="B146" s="30" t="s">
        <v>173</v>
      </c>
      <c r="C146" s="42">
        <v>414</v>
      </c>
    </row>
    <row r="147" spans="1:3" ht="14.4" x14ac:dyDescent="0.55000000000000004">
      <c r="A147" s="41">
        <v>273</v>
      </c>
      <c r="B147" s="30" t="s">
        <v>35</v>
      </c>
      <c r="C147" s="42">
        <v>415</v>
      </c>
    </row>
    <row r="148" spans="1:3" ht="14.4" x14ac:dyDescent="0.55000000000000004">
      <c r="A148" s="41">
        <v>272</v>
      </c>
      <c r="B148" s="30" t="s">
        <v>175</v>
      </c>
      <c r="C148" s="42">
        <v>416</v>
      </c>
    </row>
    <row r="149" spans="1:3" ht="14.4" x14ac:dyDescent="0.55000000000000004">
      <c r="A149" s="41">
        <v>818</v>
      </c>
      <c r="B149" s="30" t="s">
        <v>324</v>
      </c>
      <c r="C149" s="42">
        <v>417</v>
      </c>
    </row>
    <row r="150" spans="1:3" ht="14.4" x14ac:dyDescent="0.55000000000000004">
      <c r="A150" s="41">
        <v>271</v>
      </c>
      <c r="B150" s="30" t="s">
        <v>174</v>
      </c>
      <c r="C150" s="42">
        <v>418</v>
      </c>
    </row>
    <row r="151" spans="1:3" ht="14.4" x14ac:dyDescent="0.55000000000000004">
      <c r="A151" s="41">
        <v>269</v>
      </c>
      <c r="B151" s="30" t="s">
        <v>172</v>
      </c>
      <c r="C151" s="42">
        <v>419</v>
      </c>
    </row>
    <row r="152" spans="1:3" ht="14.4" x14ac:dyDescent="0.55000000000000004">
      <c r="A152" s="41">
        <v>274</v>
      </c>
      <c r="B152" s="30" t="s">
        <v>176</v>
      </c>
      <c r="C152" s="42">
        <v>420</v>
      </c>
    </row>
    <row r="153" spans="1:3" ht="14.4" x14ac:dyDescent="0.55000000000000004">
      <c r="A153" s="41">
        <v>254</v>
      </c>
      <c r="B153" s="30" t="s">
        <v>164</v>
      </c>
      <c r="C153" s="42">
        <v>421</v>
      </c>
    </row>
    <row r="154" spans="1:3" ht="14.4" x14ac:dyDescent="0.55000000000000004">
      <c r="A154" s="41">
        <v>256</v>
      </c>
      <c r="B154" s="30" t="s">
        <v>165</v>
      </c>
      <c r="C154" s="42">
        <v>422</v>
      </c>
    </row>
    <row r="155" spans="1:3" ht="14.4" x14ac:dyDescent="0.55000000000000004">
      <c r="A155" s="41">
        <v>258</v>
      </c>
      <c r="B155" s="30" t="s">
        <v>166</v>
      </c>
      <c r="C155" s="42">
        <v>424</v>
      </c>
    </row>
    <row r="156" spans="1:3" ht="14.4" x14ac:dyDescent="0.55000000000000004">
      <c r="A156" s="41">
        <v>260</v>
      </c>
      <c r="B156" s="30" t="s">
        <v>168</v>
      </c>
      <c r="C156" s="42">
        <v>425</v>
      </c>
    </row>
    <row r="157" spans="1:3" ht="14.4" x14ac:dyDescent="0.55000000000000004">
      <c r="A157" s="41">
        <v>259</v>
      </c>
      <c r="B157" s="30" t="s">
        <v>167</v>
      </c>
      <c r="C157" s="42">
        <v>426</v>
      </c>
    </row>
    <row r="158" spans="1:3" ht="14.4" x14ac:dyDescent="0.55000000000000004">
      <c r="A158" s="41">
        <v>281</v>
      </c>
      <c r="B158" s="30" t="s">
        <v>314</v>
      </c>
      <c r="C158" s="42">
        <v>430</v>
      </c>
    </row>
    <row r="159" spans="1:3" ht="14.4" x14ac:dyDescent="0.55000000000000004">
      <c r="A159" s="41">
        <v>277</v>
      </c>
      <c r="B159" s="30" t="s">
        <v>177</v>
      </c>
      <c r="C159" s="42">
        <v>432</v>
      </c>
    </row>
    <row r="160" spans="1:3" ht="14.4" x14ac:dyDescent="0.55000000000000004">
      <c r="A160" s="41">
        <v>278</v>
      </c>
      <c r="B160" s="30" t="s">
        <v>178</v>
      </c>
      <c r="C160" s="42">
        <v>433</v>
      </c>
    </row>
    <row r="161" spans="1:3" ht="14.4" x14ac:dyDescent="0.55000000000000004">
      <c r="A161" s="41">
        <v>279</v>
      </c>
      <c r="B161" s="30" t="s">
        <v>179</v>
      </c>
      <c r="C161" s="42">
        <v>434</v>
      </c>
    </row>
    <row r="162" spans="1:3" ht="14.4" x14ac:dyDescent="0.55000000000000004">
      <c r="A162" s="41">
        <v>282</v>
      </c>
      <c r="B162" s="30" t="s">
        <v>25</v>
      </c>
      <c r="C162" s="42">
        <v>436</v>
      </c>
    </row>
    <row r="163" spans="1:3" ht="14.4" x14ac:dyDescent="0.55000000000000004">
      <c r="A163" s="41">
        <v>1101</v>
      </c>
      <c r="B163" s="30" t="s">
        <v>315</v>
      </c>
      <c r="C163" s="42">
        <v>436</v>
      </c>
    </row>
    <row r="164" spans="1:3" ht="14.4" x14ac:dyDescent="0.55000000000000004">
      <c r="A164" s="41">
        <v>288</v>
      </c>
      <c r="B164" s="30" t="s">
        <v>31</v>
      </c>
      <c r="C164" s="42">
        <v>437</v>
      </c>
    </row>
    <row r="165" spans="1:3" ht="14.4" x14ac:dyDescent="0.55000000000000004">
      <c r="A165" s="41">
        <v>2506</v>
      </c>
      <c r="B165" s="30" t="s">
        <v>21</v>
      </c>
      <c r="C165" s="42">
        <v>437</v>
      </c>
    </row>
    <row r="166" spans="1:3" ht="14.4" x14ac:dyDescent="0.55000000000000004">
      <c r="A166" s="41">
        <v>286</v>
      </c>
      <c r="B166" s="30" t="s">
        <v>180</v>
      </c>
      <c r="C166" s="42">
        <v>438</v>
      </c>
    </row>
    <row r="167" spans="1:3" ht="14.4" x14ac:dyDescent="0.55000000000000004">
      <c r="A167" s="41">
        <v>294</v>
      </c>
      <c r="B167" s="30" t="s">
        <v>182</v>
      </c>
      <c r="C167" s="42">
        <v>441</v>
      </c>
    </row>
    <row r="168" spans="1:3" ht="14.4" x14ac:dyDescent="0.55000000000000004">
      <c r="A168" s="41">
        <v>290</v>
      </c>
      <c r="B168" s="30" t="s">
        <v>181</v>
      </c>
      <c r="C168" s="42">
        <v>442</v>
      </c>
    </row>
    <row r="169" spans="1:3" ht="14.4" x14ac:dyDescent="0.55000000000000004">
      <c r="A169" s="41">
        <v>297</v>
      </c>
      <c r="B169" s="30" t="s">
        <v>184</v>
      </c>
      <c r="C169" s="42">
        <v>443</v>
      </c>
    </row>
    <row r="170" spans="1:3" ht="14.4" x14ac:dyDescent="0.55000000000000004">
      <c r="A170" s="41">
        <v>309</v>
      </c>
      <c r="B170" s="30" t="s">
        <v>186</v>
      </c>
      <c r="C170" s="42">
        <v>444</v>
      </c>
    </row>
    <row r="171" spans="1:3" ht="14.4" x14ac:dyDescent="0.55000000000000004">
      <c r="A171" s="41">
        <v>295</v>
      </c>
      <c r="B171" s="30" t="s">
        <v>183</v>
      </c>
      <c r="C171" s="42">
        <v>445</v>
      </c>
    </row>
    <row r="172" spans="1:3" ht="14.4" x14ac:dyDescent="0.55000000000000004">
      <c r="A172" s="41">
        <v>310</v>
      </c>
      <c r="B172" s="30" t="s">
        <v>187</v>
      </c>
      <c r="C172" s="42">
        <v>452</v>
      </c>
    </row>
    <row r="173" spans="1:3" ht="14.4" x14ac:dyDescent="0.55000000000000004">
      <c r="A173" s="41">
        <v>302</v>
      </c>
      <c r="B173" s="30" t="s">
        <v>185</v>
      </c>
      <c r="C173" s="42">
        <v>458</v>
      </c>
    </row>
    <row r="174" spans="1:3" ht="14.4" x14ac:dyDescent="0.55000000000000004">
      <c r="A174" s="41">
        <v>1103</v>
      </c>
      <c r="B174" s="30" t="s">
        <v>334</v>
      </c>
      <c r="C174" s="42">
        <v>461</v>
      </c>
    </row>
    <row r="175" spans="1:3" ht="14.4" x14ac:dyDescent="0.55000000000000004">
      <c r="A175" s="41">
        <v>1104</v>
      </c>
      <c r="B175" s="30" t="s">
        <v>20</v>
      </c>
      <c r="C175" s="42">
        <v>462</v>
      </c>
    </row>
    <row r="176" spans="1:3" ht="14.4" x14ac:dyDescent="0.55000000000000004">
      <c r="A176" s="41">
        <v>1003</v>
      </c>
      <c r="B176" s="30" t="s">
        <v>332</v>
      </c>
      <c r="C176" s="42">
        <v>463</v>
      </c>
    </row>
    <row r="177" spans="1:3" ht="14.4" x14ac:dyDescent="0.55000000000000004">
      <c r="A177" s="41">
        <v>347</v>
      </c>
      <c r="B177" s="30" t="s">
        <v>316</v>
      </c>
      <c r="C177" s="42">
        <v>465</v>
      </c>
    </row>
    <row r="178" spans="1:3" ht="14.4" x14ac:dyDescent="0.55000000000000004">
      <c r="A178" s="41">
        <v>348</v>
      </c>
      <c r="B178" s="30" t="s">
        <v>203</v>
      </c>
      <c r="C178" s="42">
        <v>467</v>
      </c>
    </row>
    <row r="179" spans="1:3" ht="14.4" x14ac:dyDescent="0.55000000000000004">
      <c r="A179" s="41">
        <v>342</v>
      </c>
      <c r="B179" s="30" t="s">
        <v>201</v>
      </c>
      <c r="C179" s="42">
        <v>468</v>
      </c>
    </row>
    <row r="180" spans="1:3" ht="14.4" x14ac:dyDescent="0.55000000000000004">
      <c r="A180" s="41">
        <v>341</v>
      </c>
      <c r="B180" s="30" t="s">
        <v>200</v>
      </c>
      <c r="C180" s="42">
        <v>469</v>
      </c>
    </row>
    <row r="181" spans="1:3" ht="14.4" x14ac:dyDescent="0.55000000000000004">
      <c r="A181" s="41">
        <v>344</v>
      </c>
      <c r="B181" s="30" t="s">
        <v>202</v>
      </c>
      <c r="C181" s="42">
        <v>470</v>
      </c>
    </row>
    <row r="182" spans="1:3" ht="14.4" x14ac:dyDescent="0.55000000000000004">
      <c r="A182" s="41">
        <v>337</v>
      </c>
      <c r="B182" s="30" t="s">
        <v>197</v>
      </c>
      <c r="C182" s="42">
        <v>472</v>
      </c>
    </row>
    <row r="183" spans="1:3" ht="14.4" x14ac:dyDescent="0.55000000000000004">
      <c r="A183" s="41">
        <v>338</v>
      </c>
      <c r="B183" s="30" t="s">
        <v>198</v>
      </c>
      <c r="C183" s="42">
        <v>474</v>
      </c>
    </row>
    <row r="184" spans="1:3" ht="14.4" x14ac:dyDescent="0.55000000000000004">
      <c r="A184" s="41">
        <v>339</v>
      </c>
      <c r="B184" s="30" t="s">
        <v>199</v>
      </c>
      <c r="C184" s="42">
        <v>475</v>
      </c>
    </row>
    <row r="185" spans="1:3" ht="14.4" x14ac:dyDescent="0.55000000000000004">
      <c r="A185" s="41">
        <v>248</v>
      </c>
      <c r="B185" s="30" t="s">
        <v>161</v>
      </c>
      <c r="C185" s="42">
        <v>478</v>
      </c>
    </row>
    <row r="186" spans="1:3" ht="14.4" x14ac:dyDescent="0.55000000000000004">
      <c r="A186" s="41">
        <v>246</v>
      </c>
      <c r="B186" s="30" t="s">
        <v>160</v>
      </c>
      <c r="C186" s="42">
        <v>480</v>
      </c>
    </row>
    <row r="187" spans="1:3" ht="14.4" x14ac:dyDescent="0.55000000000000004">
      <c r="A187" s="41">
        <v>242</v>
      </c>
      <c r="B187" s="30" t="s">
        <v>159</v>
      </c>
      <c r="C187" s="42">
        <v>481</v>
      </c>
    </row>
    <row r="188" spans="1:3" ht="14.4" x14ac:dyDescent="0.55000000000000004">
      <c r="A188" s="41">
        <v>253</v>
      </c>
      <c r="B188" s="30" t="s">
        <v>163</v>
      </c>
      <c r="C188" s="42">
        <v>485</v>
      </c>
    </row>
    <row r="189" spans="1:3" ht="14.4" x14ac:dyDescent="0.55000000000000004">
      <c r="A189" s="41">
        <v>250</v>
      </c>
      <c r="B189" s="30" t="s">
        <v>162</v>
      </c>
      <c r="C189" s="42">
        <v>486</v>
      </c>
    </row>
    <row r="190" spans="1:3" ht="14.4" x14ac:dyDescent="0.55000000000000004">
      <c r="A190" s="41">
        <v>249</v>
      </c>
      <c r="B190" s="30" t="s">
        <v>348</v>
      </c>
      <c r="C190" s="42">
        <v>487</v>
      </c>
    </row>
    <row r="191" spans="1:3" ht="14.4" x14ac:dyDescent="0.55000000000000004">
      <c r="A191" s="41">
        <v>252</v>
      </c>
      <c r="B191" s="30" t="s">
        <v>320</v>
      </c>
      <c r="C191" s="42">
        <v>488</v>
      </c>
    </row>
    <row r="192" spans="1:3" ht="14.4" x14ac:dyDescent="0.55000000000000004">
      <c r="A192" s="41">
        <v>319</v>
      </c>
      <c r="B192" s="30" t="s">
        <v>191</v>
      </c>
      <c r="C192" s="42">
        <v>490</v>
      </c>
    </row>
    <row r="193" spans="1:3" ht="14.4" x14ac:dyDescent="0.55000000000000004">
      <c r="A193" s="41">
        <v>322</v>
      </c>
      <c r="B193" s="30" t="s">
        <v>28</v>
      </c>
      <c r="C193" s="42">
        <v>493</v>
      </c>
    </row>
    <row r="194" spans="1:3" ht="14.4" x14ac:dyDescent="0.55000000000000004">
      <c r="A194" s="41">
        <v>325</v>
      </c>
      <c r="B194" s="30" t="s">
        <v>192</v>
      </c>
      <c r="C194" s="42">
        <v>497</v>
      </c>
    </row>
    <row r="195" spans="1:3" ht="14.4" x14ac:dyDescent="0.55000000000000004">
      <c r="A195" s="41">
        <v>326</v>
      </c>
      <c r="B195" s="30" t="s">
        <v>40</v>
      </c>
      <c r="C195" s="42">
        <v>498</v>
      </c>
    </row>
    <row r="196" spans="1:3" ht="14.4" x14ac:dyDescent="0.55000000000000004">
      <c r="A196" s="41">
        <v>329</v>
      </c>
      <c r="B196" s="30" t="s">
        <v>193</v>
      </c>
      <c r="C196" s="42">
        <v>501</v>
      </c>
    </row>
    <row r="197" spans="1:3" ht="14.4" x14ac:dyDescent="0.55000000000000004">
      <c r="A197" s="41">
        <v>318</v>
      </c>
      <c r="B197" s="30" t="s">
        <v>190</v>
      </c>
      <c r="C197" s="42">
        <v>502</v>
      </c>
    </row>
    <row r="198" spans="1:3" ht="14.4" x14ac:dyDescent="0.55000000000000004">
      <c r="A198" s="41">
        <v>350</v>
      </c>
      <c r="B198" s="30" t="s">
        <v>204</v>
      </c>
      <c r="C198" s="42">
        <v>508</v>
      </c>
    </row>
    <row r="199" spans="1:3" ht="14.4" x14ac:dyDescent="0.55000000000000004">
      <c r="A199" s="41">
        <v>558</v>
      </c>
      <c r="B199" s="30" t="s">
        <v>264</v>
      </c>
      <c r="C199" s="42">
        <v>511</v>
      </c>
    </row>
    <row r="200" spans="1:3" ht="14.4" x14ac:dyDescent="0.55000000000000004">
      <c r="A200" s="41">
        <v>560</v>
      </c>
      <c r="B200" s="30" t="s">
        <v>265</v>
      </c>
      <c r="C200" s="42">
        <v>513</v>
      </c>
    </row>
    <row r="201" spans="1:3" ht="14.4" x14ac:dyDescent="0.55000000000000004">
      <c r="A201" s="41">
        <v>555</v>
      </c>
      <c r="B201" s="30" t="s">
        <v>263</v>
      </c>
      <c r="C201" s="42">
        <v>514</v>
      </c>
    </row>
    <row r="202" spans="1:3" ht="14.4" x14ac:dyDescent="0.55000000000000004">
      <c r="A202" s="41">
        <v>679</v>
      </c>
      <c r="B202" s="30" t="s">
        <v>305</v>
      </c>
      <c r="C202" s="42">
        <v>522</v>
      </c>
    </row>
    <row r="203" spans="1:3" ht="14.4" x14ac:dyDescent="0.55000000000000004">
      <c r="A203" s="41">
        <v>529</v>
      </c>
      <c r="B203" s="30" t="s">
        <v>23</v>
      </c>
      <c r="C203" s="42">
        <v>527</v>
      </c>
    </row>
    <row r="204" spans="1:3" ht="14.4" x14ac:dyDescent="0.55000000000000004">
      <c r="A204" s="41">
        <v>536</v>
      </c>
      <c r="B204" s="30" t="s">
        <v>256</v>
      </c>
      <c r="C204" s="42">
        <v>532</v>
      </c>
    </row>
    <row r="205" spans="1:3" ht="14.4" x14ac:dyDescent="0.55000000000000004">
      <c r="A205" s="41">
        <v>506</v>
      </c>
      <c r="B205" s="30" t="s">
        <v>251</v>
      </c>
      <c r="C205" s="42">
        <v>552</v>
      </c>
    </row>
    <row r="206" spans="1:3" ht="14.4" x14ac:dyDescent="0.55000000000000004">
      <c r="A206" s="41">
        <v>488</v>
      </c>
      <c r="B206" s="30" t="s">
        <v>247</v>
      </c>
      <c r="C206" s="42">
        <v>556</v>
      </c>
    </row>
    <row r="207" spans="1:3" ht="14.4" x14ac:dyDescent="0.55000000000000004">
      <c r="A207" s="41">
        <v>494</v>
      </c>
      <c r="B207" s="30" t="s">
        <v>248</v>
      </c>
      <c r="C207" s="42">
        <v>559</v>
      </c>
    </row>
    <row r="208" spans="1:3" ht="14.4" x14ac:dyDescent="0.55000000000000004">
      <c r="A208" s="41">
        <v>498</v>
      </c>
      <c r="B208" s="30" t="s">
        <v>249</v>
      </c>
      <c r="C208" s="42">
        <v>562</v>
      </c>
    </row>
    <row r="209" spans="1:3" ht="14.4" x14ac:dyDescent="0.55000000000000004">
      <c r="A209" s="41">
        <v>504</v>
      </c>
      <c r="B209" s="30" t="s">
        <v>250</v>
      </c>
      <c r="C209" s="42">
        <v>567</v>
      </c>
    </row>
    <row r="210" spans="1:3" ht="14.4" x14ac:dyDescent="0.55000000000000004">
      <c r="A210" s="41">
        <v>465</v>
      </c>
      <c r="B210" s="30" t="s">
        <v>29</v>
      </c>
      <c r="C210" s="42">
        <v>568</v>
      </c>
    </row>
    <row r="211" spans="1:3" ht="14.4" x14ac:dyDescent="0.55000000000000004">
      <c r="A211" s="41">
        <v>454</v>
      </c>
      <c r="B211" s="30" t="s">
        <v>238</v>
      </c>
      <c r="C211" s="42">
        <v>569</v>
      </c>
    </row>
    <row r="212" spans="1:3" ht="14.4" x14ac:dyDescent="0.55000000000000004">
      <c r="A212" s="41">
        <v>463</v>
      </c>
      <c r="B212" s="30" t="s">
        <v>239</v>
      </c>
      <c r="C212" s="42">
        <v>573</v>
      </c>
    </row>
    <row r="213" spans="1:3" ht="14.4" x14ac:dyDescent="0.55000000000000004">
      <c r="A213" s="41">
        <v>453</v>
      </c>
      <c r="B213" s="30" t="s">
        <v>237</v>
      </c>
      <c r="C213" s="42">
        <v>578</v>
      </c>
    </row>
    <row r="214" spans="1:3" ht="14.4" x14ac:dyDescent="0.55000000000000004">
      <c r="A214" s="41">
        <v>470</v>
      </c>
      <c r="B214" s="30" t="s">
        <v>241</v>
      </c>
      <c r="C214" s="42">
        <v>580</v>
      </c>
    </row>
    <row r="215" spans="1:3" ht="14.4" x14ac:dyDescent="0.55000000000000004">
      <c r="A215" s="41">
        <v>471</v>
      </c>
      <c r="B215" s="30" t="s">
        <v>242</v>
      </c>
      <c r="C215" s="42">
        <v>581</v>
      </c>
    </row>
    <row r="216" spans="1:3" ht="14.4" x14ac:dyDescent="0.55000000000000004">
      <c r="A216" s="41">
        <v>486</v>
      </c>
      <c r="B216" s="30" t="s">
        <v>246</v>
      </c>
      <c r="C216" s="42">
        <v>582</v>
      </c>
    </row>
    <row r="217" spans="1:3" ht="14.4" x14ac:dyDescent="0.55000000000000004">
      <c r="A217" s="41">
        <v>481</v>
      </c>
      <c r="B217" s="30" t="s">
        <v>244</v>
      </c>
      <c r="C217" s="42">
        <v>583</v>
      </c>
    </row>
    <row r="218" spans="1:3" ht="14.4" x14ac:dyDescent="0.55000000000000004">
      <c r="A218" s="41">
        <v>484</v>
      </c>
      <c r="B218" s="30" t="s">
        <v>245</v>
      </c>
      <c r="C218" s="42">
        <v>584</v>
      </c>
    </row>
    <row r="219" spans="1:3" ht="14.4" x14ac:dyDescent="0.55000000000000004">
      <c r="A219" s="41">
        <v>475</v>
      </c>
      <c r="B219" s="30" t="s">
        <v>243</v>
      </c>
      <c r="C219" s="42">
        <v>589</v>
      </c>
    </row>
    <row r="220" spans="1:3" ht="14.4" x14ac:dyDescent="0.55000000000000004">
      <c r="A220" s="41">
        <v>466</v>
      </c>
      <c r="B220" s="30" t="s">
        <v>240</v>
      </c>
      <c r="C220" s="42">
        <v>591</v>
      </c>
    </row>
    <row r="221" spans="1:3" ht="14.4" x14ac:dyDescent="0.55000000000000004">
      <c r="A221" s="41">
        <v>565</v>
      </c>
      <c r="B221" s="30" t="s">
        <v>267</v>
      </c>
      <c r="C221" s="42">
        <v>594</v>
      </c>
    </row>
    <row r="222" spans="1:3" ht="14.4" x14ac:dyDescent="0.55000000000000004">
      <c r="A222" s="41">
        <v>976</v>
      </c>
      <c r="B222" s="30" t="s">
        <v>9</v>
      </c>
      <c r="C222" s="42">
        <v>597</v>
      </c>
    </row>
    <row r="223" spans="1:3" ht="14.4" x14ac:dyDescent="0.55000000000000004">
      <c r="A223" s="41">
        <v>591</v>
      </c>
      <c r="B223" s="30" t="s">
        <v>274</v>
      </c>
      <c r="C223" s="42">
        <v>598</v>
      </c>
    </row>
    <row r="224" spans="1:3" ht="14.4" x14ac:dyDescent="0.55000000000000004">
      <c r="A224" s="41">
        <v>602</v>
      </c>
      <c r="B224" s="30" t="s">
        <v>279</v>
      </c>
      <c r="C224" s="42">
        <v>600</v>
      </c>
    </row>
    <row r="225" spans="1:3" ht="14.4" x14ac:dyDescent="0.55000000000000004">
      <c r="A225" s="41">
        <v>605</v>
      </c>
      <c r="B225" s="30" t="s">
        <v>281</v>
      </c>
      <c r="C225" s="42">
        <v>601</v>
      </c>
    </row>
    <row r="226" spans="1:3" ht="14.4" x14ac:dyDescent="0.55000000000000004">
      <c r="A226" s="41">
        <v>614</v>
      </c>
      <c r="B226" s="30" t="s">
        <v>284</v>
      </c>
      <c r="C226" s="42">
        <v>608</v>
      </c>
    </row>
    <row r="227" spans="1:3" ht="14.4" x14ac:dyDescent="0.55000000000000004">
      <c r="A227" s="41">
        <v>608</v>
      </c>
      <c r="B227" s="30" t="s">
        <v>282</v>
      </c>
      <c r="C227" s="42">
        <v>609</v>
      </c>
    </row>
    <row r="228" spans="1:3" ht="14.4" x14ac:dyDescent="0.55000000000000004">
      <c r="A228" s="41">
        <v>712</v>
      </c>
      <c r="B228" s="30" t="s">
        <v>310</v>
      </c>
      <c r="C228" s="42">
        <v>613</v>
      </c>
    </row>
    <row r="229" spans="1:3" ht="14.4" x14ac:dyDescent="0.55000000000000004">
      <c r="A229" s="41">
        <v>617</v>
      </c>
      <c r="B229" s="30" t="s">
        <v>24</v>
      </c>
      <c r="C229" s="42">
        <v>614</v>
      </c>
    </row>
    <row r="230" spans="1:3" ht="14.4" x14ac:dyDescent="0.55000000000000004">
      <c r="A230" s="41">
        <v>619</v>
      </c>
      <c r="B230" s="30" t="s">
        <v>285</v>
      </c>
      <c r="C230" s="42">
        <v>616</v>
      </c>
    </row>
    <row r="231" spans="1:3" ht="14.4" x14ac:dyDescent="0.55000000000000004">
      <c r="A231" s="41">
        <v>613</v>
      </c>
      <c r="B231" s="30" t="s">
        <v>283</v>
      </c>
      <c r="C231" s="42">
        <v>621</v>
      </c>
    </row>
    <row r="232" spans="1:3" ht="14.4" x14ac:dyDescent="0.55000000000000004">
      <c r="A232" s="41">
        <v>625</v>
      </c>
      <c r="B232" s="30" t="s">
        <v>286</v>
      </c>
      <c r="C232" s="42">
        <v>623</v>
      </c>
    </row>
    <row r="233" spans="1:3" ht="14.4" x14ac:dyDescent="0.55000000000000004">
      <c r="A233" s="41">
        <v>594</v>
      </c>
      <c r="B233" s="30" t="s">
        <v>276</v>
      </c>
      <c r="C233" s="42">
        <v>624</v>
      </c>
    </row>
    <row r="234" spans="1:3" ht="14.4" x14ac:dyDescent="0.55000000000000004">
      <c r="A234" s="41">
        <v>633</v>
      </c>
      <c r="B234" s="30" t="s">
        <v>290</v>
      </c>
      <c r="C234" s="42">
        <v>625</v>
      </c>
    </row>
    <row r="235" spans="1:3" ht="14.4" x14ac:dyDescent="0.55000000000000004">
      <c r="A235" s="41">
        <v>634</v>
      </c>
      <c r="B235" s="30" t="s">
        <v>42</v>
      </c>
      <c r="C235" s="42">
        <v>626</v>
      </c>
    </row>
    <row r="236" spans="1:3" ht="14.4" x14ac:dyDescent="0.55000000000000004">
      <c r="A236" s="41">
        <v>640</v>
      </c>
      <c r="B236" s="30" t="s">
        <v>292</v>
      </c>
      <c r="C236" s="42">
        <v>629</v>
      </c>
    </row>
    <row r="237" spans="1:3" ht="14.4" x14ac:dyDescent="0.55000000000000004">
      <c r="A237" s="41">
        <v>603</v>
      </c>
      <c r="B237" s="30" t="s">
        <v>280</v>
      </c>
      <c r="C237" s="42">
        <v>632</v>
      </c>
    </row>
    <row r="238" spans="1:3" ht="14.4" x14ac:dyDescent="0.55000000000000004">
      <c r="A238" s="41">
        <v>638</v>
      </c>
      <c r="B238" s="30" t="s">
        <v>291</v>
      </c>
      <c r="C238" s="42">
        <v>633</v>
      </c>
    </row>
    <row r="239" spans="1:3" ht="14.4" x14ac:dyDescent="0.55000000000000004">
      <c r="A239" s="41">
        <v>449</v>
      </c>
      <c r="B239" s="30" t="s">
        <v>236</v>
      </c>
      <c r="C239" s="42">
        <v>640</v>
      </c>
    </row>
    <row r="240" spans="1:3" ht="14.4" x14ac:dyDescent="0.55000000000000004">
      <c r="A240" s="41">
        <v>448</v>
      </c>
      <c r="B240" s="30" t="s">
        <v>235</v>
      </c>
      <c r="C240" s="42">
        <v>643</v>
      </c>
    </row>
    <row r="241" spans="1:3" ht="14.4" x14ac:dyDescent="0.55000000000000004">
      <c r="A241" s="41">
        <v>589</v>
      </c>
      <c r="B241" s="30" t="s">
        <v>273</v>
      </c>
      <c r="C241" s="42">
        <v>645</v>
      </c>
    </row>
    <row r="242" spans="1:3" ht="14.4" x14ac:dyDescent="0.55000000000000004">
      <c r="A242" s="41">
        <v>586</v>
      </c>
      <c r="B242" s="30" t="s">
        <v>272</v>
      </c>
      <c r="C242" s="42">
        <v>648</v>
      </c>
    </row>
    <row r="243" spans="1:3" ht="14.4" x14ac:dyDescent="0.55000000000000004">
      <c r="A243" s="41">
        <v>593</v>
      </c>
      <c r="B243" s="30" t="s">
        <v>275</v>
      </c>
      <c r="C243" s="42">
        <v>650</v>
      </c>
    </row>
    <row r="244" spans="1:3" ht="14.4" x14ac:dyDescent="0.55000000000000004">
      <c r="A244" s="41">
        <v>597</v>
      </c>
      <c r="B244" s="30" t="s">
        <v>277</v>
      </c>
      <c r="C244" s="42">
        <v>652</v>
      </c>
    </row>
    <row r="245" spans="1:3" ht="14.4" x14ac:dyDescent="0.55000000000000004">
      <c r="A245" s="41">
        <v>630</v>
      </c>
      <c r="B245" s="30" t="s">
        <v>287</v>
      </c>
      <c r="C245" s="42">
        <v>653</v>
      </c>
    </row>
    <row r="246" spans="1:3" ht="14.4" x14ac:dyDescent="0.55000000000000004">
      <c r="A246" s="41">
        <v>631</v>
      </c>
      <c r="B246" s="30" t="s">
        <v>288</v>
      </c>
      <c r="C246" s="42">
        <v>654</v>
      </c>
    </row>
    <row r="247" spans="1:3" ht="14.4" x14ac:dyDescent="0.55000000000000004">
      <c r="A247" s="41">
        <v>632</v>
      </c>
      <c r="B247" s="30" t="s">
        <v>289</v>
      </c>
      <c r="C247" s="42">
        <v>655</v>
      </c>
    </row>
    <row r="248" spans="1:3" ht="14.4" x14ac:dyDescent="0.55000000000000004">
      <c r="A248" s="41">
        <v>580</v>
      </c>
      <c r="B248" s="30" t="s">
        <v>269</v>
      </c>
      <c r="C248" s="42">
        <v>657</v>
      </c>
    </row>
    <row r="249" spans="1:3" ht="14.4" x14ac:dyDescent="0.55000000000000004">
      <c r="A249" s="41">
        <v>583</v>
      </c>
      <c r="B249" s="30" t="s">
        <v>270</v>
      </c>
      <c r="C249" s="42">
        <v>659</v>
      </c>
    </row>
    <row r="250" spans="1:3" ht="14.4" x14ac:dyDescent="0.55000000000000004">
      <c r="A250" s="41">
        <v>578</v>
      </c>
      <c r="B250" s="30" t="s">
        <v>268</v>
      </c>
      <c r="C250" s="42">
        <v>661</v>
      </c>
    </row>
    <row r="251" spans="1:3" ht="14.4" x14ac:dyDescent="0.55000000000000004">
      <c r="A251" s="41">
        <v>641</v>
      </c>
      <c r="B251" s="30" t="s">
        <v>293</v>
      </c>
      <c r="C251" s="42">
        <v>663</v>
      </c>
    </row>
    <row r="252" spans="1:3" ht="14.4" x14ac:dyDescent="0.55000000000000004">
      <c r="A252" s="41">
        <v>645</v>
      </c>
      <c r="B252" s="30" t="s">
        <v>294</v>
      </c>
      <c r="C252" s="42">
        <v>666</v>
      </c>
    </row>
    <row r="253" spans="1:3" ht="14.4" x14ac:dyDescent="0.55000000000000004">
      <c r="A253" s="41">
        <v>646</v>
      </c>
      <c r="B253" s="30" t="s">
        <v>295</v>
      </c>
      <c r="C253" s="42">
        <v>667</v>
      </c>
    </row>
    <row r="254" spans="1:3" ht="14.4" x14ac:dyDescent="0.55000000000000004">
      <c r="A254" s="41">
        <v>585</v>
      </c>
      <c r="B254" s="30" t="s">
        <v>271</v>
      </c>
      <c r="C254" s="42">
        <v>670</v>
      </c>
    </row>
    <row r="255" spans="1:3" ht="14.4" x14ac:dyDescent="0.55000000000000004">
      <c r="A255" s="41">
        <v>598</v>
      </c>
      <c r="B255" s="30" t="s">
        <v>278</v>
      </c>
      <c r="C255" s="42">
        <v>671</v>
      </c>
    </row>
    <row r="256" spans="1:3" ht="14.4" x14ac:dyDescent="0.55000000000000004">
      <c r="A256" s="41">
        <v>443</v>
      </c>
      <c r="B256" s="30" t="s">
        <v>232</v>
      </c>
      <c r="C256" s="42">
        <v>672</v>
      </c>
    </row>
    <row r="257" spans="1:3" ht="14.4" x14ac:dyDescent="0.55000000000000004">
      <c r="A257" s="41">
        <v>445</v>
      </c>
      <c r="B257" s="30" t="s">
        <v>233</v>
      </c>
      <c r="C257" s="42">
        <v>674</v>
      </c>
    </row>
    <row r="258" spans="1:3" ht="14.4" x14ac:dyDescent="0.55000000000000004">
      <c r="A258" s="41">
        <v>446</v>
      </c>
      <c r="B258" s="30" t="s">
        <v>234</v>
      </c>
      <c r="C258" s="42">
        <v>675</v>
      </c>
    </row>
    <row r="259" spans="1:3" ht="14.4" x14ac:dyDescent="0.55000000000000004">
      <c r="A259" s="41">
        <v>436</v>
      </c>
      <c r="B259" s="30" t="s">
        <v>231</v>
      </c>
      <c r="C259" s="42">
        <v>678</v>
      </c>
    </row>
    <row r="260" spans="1:3" ht="14.4" x14ac:dyDescent="0.55000000000000004">
      <c r="A260" s="41">
        <v>421</v>
      </c>
      <c r="B260" s="30" t="s">
        <v>226</v>
      </c>
      <c r="C260" s="42">
        <v>682</v>
      </c>
    </row>
    <row r="261" spans="1:3" ht="14.4" x14ac:dyDescent="0.55000000000000004">
      <c r="A261" s="41">
        <v>549</v>
      </c>
      <c r="B261" s="30" t="s">
        <v>262</v>
      </c>
      <c r="C261" s="42">
        <v>686</v>
      </c>
    </row>
    <row r="262" spans="1:3" ht="14.4" x14ac:dyDescent="0.55000000000000004">
      <c r="A262" s="41">
        <v>424</v>
      </c>
      <c r="B262" s="30" t="s">
        <v>227</v>
      </c>
      <c r="C262" s="42">
        <v>688</v>
      </c>
    </row>
    <row r="263" spans="1:3" ht="14.4" x14ac:dyDescent="0.55000000000000004">
      <c r="A263" s="41">
        <v>425</v>
      </c>
      <c r="B263" s="30" t="s">
        <v>228</v>
      </c>
      <c r="C263" s="42">
        <v>689</v>
      </c>
    </row>
    <row r="264" spans="1:3" ht="14.4" x14ac:dyDescent="0.55000000000000004">
      <c r="A264" s="41">
        <v>429</v>
      </c>
      <c r="B264" s="30" t="s">
        <v>229</v>
      </c>
      <c r="C264" s="42">
        <v>691</v>
      </c>
    </row>
    <row r="265" spans="1:3" ht="14.4" x14ac:dyDescent="0.55000000000000004">
      <c r="A265" s="41">
        <v>430</v>
      </c>
      <c r="B265" s="30" t="s">
        <v>230</v>
      </c>
      <c r="C265" s="42">
        <v>692</v>
      </c>
    </row>
    <row r="266" spans="1:3" ht="14.4" x14ac:dyDescent="0.55000000000000004">
      <c r="A266" s="41">
        <v>416</v>
      </c>
      <c r="B266" s="30" t="s">
        <v>321</v>
      </c>
      <c r="C266" s="42">
        <v>695</v>
      </c>
    </row>
    <row r="267" spans="1:3" ht="14.4" x14ac:dyDescent="0.55000000000000004">
      <c r="A267" s="41">
        <v>405</v>
      </c>
      <c r="B267" s="30" t="s">
        <v>224</v>
      </c>
      <c r="C267" s="42">
        <v>696</v>
      </c>
    </row>
    <row r="268" spans="1:3" ht="14.4" x14ac:dyDescent="0.55000000000000004">
      <c r="A268" s="41">
        <v>398</v>
      </c>
      <c r="B268" s="30" t="s">
        <v>222</v>
      </c>
      <c r="C268" s="42">
        <v>699</v>
      </c>
    </row>
    <row r="269" spans="1:3" ht="14.4" x14ac:dyDescent="0.55000000000000004">
      <c r="A269" s="41">
        <v>401</v>
      </c>
      <c r="B269" s="30" t="s">
        <v>223</v>
      </c>
      <c r="C269" s="42">
        <v>702</v>
      </c>
    </row>
    <row r="270" spans="1:3" ht="14.4" x14ac:dyDescent="0.55000000000000004">
      <c r="A270" s="41">
        <v>408</v>
      </c>
      <c r="B270" s="30" t="s">
        <v>225</v>
      </c>
      <c r="C270" s="42">
        <v>707</v>
      </c>
    </row>
    <row r="271" spans="1:3" ht="14.4" x14ac:dyDescent="0.55000000000000004">
      <c r="A271" s="41">
        <v>432</v>
      </c>
      <c r="B271" s="30" t="s">
        <v>322</v>
      </c>
      <c r="C271" s="42">
        <v>709</v>
      </c>
    </row>
    <row r="272" spans="1:3" ht="14.4" x14ac:dyDescent="0.55000000000000004">
      <c r="A272" s="41">
        <v>671</v>
      </c>
      <c r="B272" s="30" t="s">
        <v>303</v>
      </c>
      <c r="C272" s="42">
        <v>711</v>
      </c>
    </row>
    <row r="273" spans="1:3" ht="14.4" x14ac:dyDescent="0.55000000000000004">
      <c r="A273" s="41">
        <v>543</v>
      </c>
      <c r="B273" s="30" t="s">
        <v>257</v>
      </c>
      <c r="C273" s="42">
        <v>712</v>
      </c>
    </row>
    <row r="274" spans="1:3" ht="14.4" x14ac:dyDescent="0.55000000000000004">
      <c r="A274" s="41">
        <v>544</v>
      </c>
      <c r="B274" s="30" t="s">
        <v>258</v>
      </c>
      <c r="C274" s="42">
        <v>713</v>
      </c>
    </row>
    <row r="275" spans="1:3" ht="14.4" x14ac:dyDescent="0.55000000000000004">
      <c r="A275" s="41">
        <v>545</v>
      </c>
      <c r="B275" s="30" t="s">
        <v>259</v>
      </c>
      <c r="C275" s="42">
        <v>714</v>
      </c>
    </row>
    <row r="276" spans="1:3" ht="14.4" x14ac:dyDescent="0.55000000000000004">
      <c r="A276" s="41">
        <v>546</v>
      </c>
      <c r="B276" s="30" t="s">
        <v>260</v>
      </c>
      <c r="C276" s="42">
        <v>715</v>
      </c>
    </row>
    <row r="277" spans="1:3" ht="14.4" x14ac:dyDescent="0.55000000000000004">
      <c r="A277" s="41">
        <v>547</v>
      </c>
      <c r="B277" s="30" t="s">
        <v>261</v>
      </c>
      <c r="C277" s="42">
        <v>716</v>
      </c>
    </row>
    <row r="278" spans="1:3" ht="14.4" x14ac:dyDescent="0.55000000000000004">
      <c r="A278" s="41">
        <v>2504</v>
      </c>
      <c r="B278" s="30" t="s">
        <v>336</v>
      </c>
      <c r="C278" s="42">
        <v>718</v>
      </c>
    </row>
    <row r="279" spans="1:3" ht="14.4" x14ac:dyDescent="0.55000000000000004">
      <c r="A279" s="41">
        <v>702</v>
      </c>
      <c r="B279" s="30" t="s">
        <v>309</v>
      </c>
      <c r="C279" s="42">
        <v>719</v>
      </c>
    </row>
    <row r="280" spans="1:3" ht="14.4" x14ac:dyDescent="0.55000000000000004">
      <c r="A280" s="41">
        <v>700</v>
      </c>
      <c r="B280" s="30" t="s">
        <v>308</v>
      </c>
      <c r="C280" s="42">
        <v>721</v>
      </c>
    </row>
    <row r="281" spans="1:3" ht="14.4" x14ac:dyDescent="0.55000000000000004">
      <c r="A281" s="41">
        <v>705</v>
      </c>
      <c r="B281" s="30" t="s">
        <v>26</v>
      </c>
      <c r="C281" s="42">
        <v>722</v>
      </c>
    </row>
    <row r="282" spans="1:3" ht="14.4" x14ac:dyDescent="0.55000000000000004">
      <c r="A282" s="41">
        <v>694</v>
      </c>
      <c r="B282" s="30" t="s">
        <v>27</v>
      </c>
      <c r="C282" s="42">
        <v>723</v>
      </c>
    </row>
    <row r="283" spans="1:3" ht="14.4" x14ac:dyDescent="0.55000000000000004">
      <c r="A283" s="41">
        <v>697</v>
      </c>
      <c r="B283" s="30" t="s">
        <v>307</v>
      </c>
      <c r="C283" s="42">
        <v>725</v>
      </c>
    </row>
    <row r="284" spans="1:3" ht="14.4" x14ac:dyDescent="0.55000000000000004">
      <c r="A284" s="41">
        <v>673</v>
      </c>
      <c r="B284" s="30" t="s">
        <v>304</v>
      </c>
      <c r="C284" s="42">
        <v>726</v>
      </c>
    </row>
    <row r="285" spans="1:3" ht="14.4" x14ac:dyDescent="0.55000000000000004">
      <c r="A285" s="41">
        <v>362</v>
      </c>
      <c r="B285" s="30" t="s">
        <v>209</v>
      </c>
      <c r="C285" s="42">
        <v>727</v>
      </c>
    </row>
    <row r="286" spans="1:3" ht="14.4" x14ac:dyDescent="0.55000000000000004">
      <c r="A286" s="41">
        <v>361</v>
      </c>
      <c r="B286" s="30" t="s">
        <v>208</v>
      </c>
      <c r="C286" s="42">
        <v>730</v>
      </c>
    </row>
    <row r="287" spans="1:3" ht="14.4" x14ac:dyDescent="0.55000000000000004">
      <c r="A287" s="41">
        <v>364</v>
      </c>
      <c r="B287" s="30" t="s">
        <v>210</v>
      </c>
      <c r="C287" s="42">
        <v>733</v>
      </c>
    </row>
    <row r="288" spans="1:3" ht="14.4" x14ac:dyDescent="0.55000000000000004">
      <c r="A288" s="41">
        <v>930</v>
      </c>
      <c r="B288" s="30" t="s">
        <v>30</v>
      </c>
      <c r="C288" s="42">
        <v>737</v>
      </c>
    </row>
    <row r="289" spans="1:3" ht="14.4" x14ac:dyDescent="0.55000000000000004">
      <c r="A289" s="41">
        <v>954</v>
      </c>
      <c r="B289" s="30" t="s">
        <v>38</v>
      </c>
      <c r="C289" s="42">
        <v>739</v>
      </c>
    </row>
    <row r="290" spans="1:3" ht="14.4" x14ac:dyDescent="0.55000000000000004">
      <c r="A290" s="41">
        <v>365</v>
      </c>
      <c r="B290" s="30" t="s">
        <v>211</v>
      </c>
      <c r="C290" s="42">
        <v>744</v>
      </c>
    </row>
    <row r="291" spans="1:3" ht="14.4" x14ac:dyDescent="0.55000000000000004">
      <c r="A291" s="41">
        <v>366</v>
      </c>
      <c r="B291" s="30" t="s">
        <v>212</v>
      </c>
      <c r="C291" s="42">
        <v>745</v>
      </c>
    </row>
    <row r="292" spans="1:3" ht="14.4" x14ac:dyDescent="0.55000000000000004">
      <c r="A292" s="41">
        <v>728</v>
      </c>
      <c r="B292" s="30" t="s">
        <v>311</v>
      </c>
      <c r="C292" s="42">
        <v>747</v>
      </c>
    </row>
    <row r="293" spans="1:3" ht="14.4" x14ac:dyDescent="0.55000000000000004">
      <c r="A293" s="41">
        <v>373</v>
      </c>
      <c r="B293" s="30" t="s">
        <v>213</v>
      </c>
      <c r="C293" s="42">
        <v>749</v>
      </c>
    </row>
    <row r="294" spans="1:3" ht="14.4" x14ac:dyDescent="0.55000000000000004">
      <c r="A294" s="41">
        <v>415</v>
      </c>
      <c r="B294" s="30" t="s">
        <v>33</v>
      </c>
      <c r="C294" s="42">
        <v>753</v>
      </c>
    </row>
    <row r="295" spans="1:3" ht="14.4" x14ac:dyDescent="0.55000000000000004">
      <c r="A295" s="41">
        <v>693</v>
      </c>
      <c r="B295" s="30" t="s">
        <v>306</v>
      </c>
      <c r="C295" s="42">
        <v>757</v>
      </c>
    </row>
    <row r="296" spans="1:3" ht="14.4" x14ac:dyDescent="0.55000000000000004">
      <c r="A296" s="41">
        <v>377</v>
      </c>
      <c r="B296" s="30" t="s">
        <v>214</v>
      </c>
      <c r="C296" s="42">
        <v>763</v>
      </c>
    </row>
    <row r="297" spans="1:3" ht="14.4" x14ac:dyDescent="0.55000000000000004">
      <c r="A297" s="41">
        <v>380</v>
      </c>
      <c r="B297" s="30" t="s">
        <v>215</v>
      </c>
      <c r="C297" s="42">
        <v>767</v>
      </c>
    </row>
    <row r="298" spans="1:3" ht="14.4" x14ac:dyDescent="0.55000000000000004">
      <c r="A298" s="41">
        <v>381</v>
      </c>
      <c r="B298" s="30" t="s">
        <v>216</v>
      </c>
      <c r="C298" s="42">
        <v>768</v>
      </c>
    </row>
    <row r="299" spans="1:3" ht="14.4" x14ac:dyDescent="0.55000000000000004">
      <c r="A299" s="41">
        <v>382</v>
      </c>
      <c r="B299" s="30" t="s">
        <v>217</v>
      </c>
      <c r="C299" s="42">
        <v>769</v>
      </c>
    </row>
    <row r="300" spans="1:3" ht="14.4" x14ac:dyDescent="0.55000000000000004">
      <c r="A300" s="41">
        <v>384</v>
      </c>
      <c r="B300" s="30" t="s">
        <v>219</v>
      </c>
      <c r="C300" s="42">
        <v>770</v>
      </c>
    </row>
    <row r="301" spans="1:3" ht="14.4" x14ac:dyDescent="0.55000000000000004">
      <c r="A301" s="41">
        <v>383</v>
      </c>
      <c r="B301" s="30" t="s">
        <v>218</v>
      </c>
      <c r="C301" s="42">
        <v>771</v>
      </c>
    </row>
    <row r="302" spans="1:3" ht="14.4" x14ac:dyDescent="0.55000000000000004">
      <c r="A302" s="41">
        <v>385</v>
      </c>
      <c r="B302" s="30" t="s">
        <v>220</v>
      </c>
      <c r="C302" s="42">
        <v>772</v>
      </c>
    </row>
    <row r="303" spans="1:3" ht="14.4" x14ac:dyDescent="0.55000000000000004">
      <c r="A303" s="41">
        <v>392</v>
      </c>
      <c r="B303" s="30" t="s">
        <v>221</v>
      </c>
      <c r="C303" s="42">
        <v>776</v>
      </c>
    </row>
    <row r="304" spans="1:3" ht="14.4" x14ac:dyDescent="0.55000000000000004">
      <c r="A304" s="41">
        <v>648</v>
      </c>
      <c r="B304" s="30" t="s">
        <v>349</v>
      </c>
      <c r="C304" s="42">
        <v>785</v>
      </c>
    </row>
    <row r="305" spans="1:3" ht="14.4" x14ac:dyDescent="0.55000000000000004">
      <c r="A305" s="41">
        <v>993</v>
      </c>
      <c r="B305" s="30" t="s">
        <v>330</v>
      </c>
      <c r="C305" s="42">
        <v>786</v>
      </c>
    </row>
    <row r="306" spans="1:3" ht="14.4" x14ac:dyDescent="0.55000000000000004">
      <c r="A306" s="41">
        <v>525</v>
      </c>
      <c r="B306" s="30" t="s">
        <v>255</v>
      </c>
      <c r="C306" s="42">
        <v>788</v>
      </c>
    </row>
    <row r="307" spans="1:3" ht="14.4" x14ac:dyDescent="0.55000000000000004">
      <c r="A307" s="41">
        <v>524</v>
      </c>
      <c r="B307" s="30" t="s">
        <v>317</v>
      </c>
      <c r="C307" s="42">
        <v>789</v>
      </c>
    </row>
    <row r="308" spans="1:3" ht="14.4" x14ac:dyDescent="0.55000000000000004">
      <c r="A308" s="41">
        <v>522</v>
      </c>
      <c r="B308" s="30" t="s">
        <v>254</v>
      </c>
      <c r="C308" s="42">
        <v>792</v>
      </c>
    </row>
    <row r="309" spans="1:3" ht="14.4" x14ac:dyDescent="0.55000000000000004">
      <c r="A309" s="41">
        <v>509</v>
      </c>
      <c r="B309" s="30" t="s">
        <v>253</v>
      </c>
      <c r="C309" s="42">
        <v>793</v>
      </c>
    </row>
    <row r="310" spans="1:3" ht="14.4" x14ac:dyDescent="0.55000000000000004">
      <c r="A310" s="41">
        <v>508</v>
      </c>
      <c r="B310" s="30" t="s">
        <v>252</v>
      </c>
      <c r="C310" s="42">
        <v>794</v>
      </c>
    </row>
    <row r="311" spans="1:3" ht="14.4" x14ac:dyDescent="0.55000000000000004">
      <c r="A311" s="41">
        <v>574</v>
      </c>
      <c r="B311" s="30" t="s">
        <v>34</v>
      </c>
      <c r="C311" s="42">
        <v>799</v>
      </c>
    </row>
    <row r="312" spans="1:3" ht="14.4" x14ac:dyDescent="0.55000000000000004">
      <c r="A312" s="41">
        <v>358</v>
      </c>
      <c r="B312" s="30" t="s">
        <v>206</v>
      </c>
      <c r="C312" s="42">
        <v>804</v>
      </c>
    </row>
    <row r="313" spans="1:3" ht="14.4" x14ac:dyDescent="0.55000000000000004">
      <c r="A313" s="41">
        <v>357</v>
      </c>
      <c r="B313" s="30" t="s">
        <v>205</v>
      </c>
      <c r="C313" s="42">
        <v>806</v>
      </c>
    </row>
    <row r="314" spans="1:3" ht="14.4" x14ac:dyDescent="0.55000000000000004">
      <c r="A314" s="41">
        <v>360</v>
      </c>
      <c r="B314" s="30" t="s">
        <v>207</v>
      </c>
      <c r="C314" s="42">
        <v>807</v>
      </c>
    </row>
    <row r="315" spans="1:3" ht="14.4" x14ac:dyDescent="0.55000000000000004">
      <c r="A315" s="41">
        <v>359</v>
      </c>
      <c r="B315" s="30" t="s">
        <v>37</v>
      </c>
      <c r="C315" s="42">
        <v>808</v>
      </c>
    </row>
    <row r="316" spans="1:3" ht="14.4" x14ac:dyDescent="0.55000000000000004">
      <c r="A316" s="41">
        <v>990</v>
      </c>
      <c r="B316" s="30" t="s">
        <v>13</v>
      </c>
      <c r="C316" s="42">
        <v>811</v>
      </c>
    </row>
    <row r="317" spans="1:3" ht="14.4" x14ac:dyDescent="0.55000000000000004">
      <c r="A317" s="41">
        <v>779</v>
      </c>
      <c r="B317" s="30" t="s">
        <v>0</v>
      </c>
      <c r="C317" s="42">
        <v>816</v>
      </c>
    </row>
    <row r="318" spans="1:3" ht="14.4" x14ac:dyDescent="0.55000000000000004">
      <c r="A318" s="41">
        <v>991</v>
      </c>
      <c r="B318" s="30" t="s">
        <v>14</v>
      </c>
      <c r="C318" s="42">
        <v>818</v>
      </c>
    </row>
    <row r="319" spans="1:3" ht="14.4" x14ac:dyDescent="0.55000000000000004">
      <c r="A319" s="41">
        <v>992</v>
      </c>
      <c r="B319" s="30" t="s">
        <v>15</v>
      </c>
      <c r="C319" s="42">
        <v>820</v>
      </c>
    </row>
    <row r="320" spans="1:3" ht="14.4" x14ac:dyDescent="0.55000000000000004">
      <c r="A320" s="41">
        <v>999</v>
      </c>
      <c r="B320" s="30" t="s">
        <v>19</v>
      </c>
      <c r="C320" s="42">
        <v>824</v>
      </c>
    </row>
    <row r="321" spans="1:3" ht="14.4" x14ac:dyDescent="0.55000000000000004">
      <c r="A321" s="41">
        <v>998</v>
      </c>
      <c r="B321" s="30" t="s">
        <v>18</v>
      </c>
      <c r="C321" s="42">
        <v>827</v>
      </c>
    </row>
    <row r="322" spans="1:3" ht="14.4" x14ac:dyDescent="0.55000000000000004">
      <c r="A322" s="41">
        <v>564</v>
      </c>
      <c r="B322" s="30" t="s">
        <v>266</v>
      </c>
      <c r="C322" s="42">
        <v>829</v>
      </c>
    </row>
    <row r="323" spans="1:3" ht="14.4" x14ac:dyDescent="0.55000000000000004">
      <c r="A323" s="41">
        <v>653</v>
      </c>
      <c r="B323" s="30" t="s">
        <v>298</v>
      </c>
      <c r="C323" s="42">
        <v>831</v>
      </c>
    </row>
    <row r="324" spans="1:3" ht="14.4" x14ac:dyDescent="0.55000000000000004">
      <c r="A324" s="41">
        <v>655</v>
      </c>
      <c r="B324" s="30" t="s">
        <v>299</v>
      </c>
      <c r="C324" s="42">
        <v>832</v>
      </c>
    </row>
    <row r="325" spans="1:3" ht="14.4" x14ac:dyDescent="0.55000000000000004">
      <c r="A325" s="41">
        <v>661</v>
      </c>
      <c r="B325" s="30" t="s">
        <v>301</v>
      </c>
      <c r="C325" s="42">
        <v>838</v>
      </c>
    </row>
    <row r="326" spans="1:3" ht="14.4" x14ac:dyDescent="0.55000000000000004">
      <c r="A326" s="41">
        <v>662</v>
      </c>
      <c r="B326" s="30" t="s">
        <v>302</v>
      </c>
      <c r="C326" s="42">
        <v>839</v>
      </c>
    </row>
    <row r="327" spans="1:3" ht="14.4" x14ac:dyDescent="0.55000000000000004">
      <c r="A327" s="41">
        <v>652</v>
      </c>
      <c r="B327" s="30" t="s">
        <v>297</v>
      </c>
      <c r="C327" s="42">
        <v>840</v>
      </c>
    </row>
    <row r="328" spans="1:3" ht="14.4" x14ac:dyDescent="0.55000000000000004">
      <c r="A328" s="41">
        <v>650</v>
      </c>
      <c r="B328" s="30" t="s">
        <v>296</v>
      </c>
      <c r="C328" s="42">
        <v>841</v>
      </c>
    </row>
    <row r="329" spans="1:3" ht="14.4" x14ac:dyDescent="0.55000000000000004">
      <c r="A329" s="41">
        <v>983</v>
      </c>
      <c r="B329" s="30" t="s">
        <v>12</v>
      </c>
      <c r="C329" s="42">
        <v>846</v>
      </c>
    </row>
    <row r="330" spans="1:3" ht="14.4" x14ac:dyDescent="0.55000000000000004">
      <c r="A330" s="41">
        <v>657</v>
      </c>
      <c r="B330" s="30" t="s">
        <v>300</v>
      </c>
      <c r="C330" s="42">
        <v>849</v>
      </c>
    </row>
    <row r="331" spans="1:3" ht="14.4" x14ac:dyDescent="0.55000000000000004">
      <c r="A331" s="41">
        <v>806</v>
      </c>
      <c r="B331" s="30" t="s">
        <v>1</v>
      </c>
      <c r="C331" s="42">
        <v>850</v>
      </c>
    </row>
    <row r="332" spans="1:3" ht="14.4" x14ac:dyDescent="0.55000000000000004">
      <c r="A332" s="41">
        <v>1004</v>
      </c>
      <c r="B332" s="30" t="s">
        <v>333</v>
      </c>
      <c r="C332" s="42">
        <v>851</v>
      </c>
    </row>
    <row r="333" spans="1:3" ht="14.4" x14ac:dyDescent="0.55000000000000004">
      <c r="A333" s="41">
        <v>995</v>
      </c>
      <c r="B333" s="30" t="s">
        <v>16</v>
      </c>
      <c r="C333" s="42">
        <v>852</v>
      </c>
    </row>
    <row r="334" spans="1:3" ht="14.4" x14ac:dyDescent="0.55000000000000004">
      <c r="A334" s="41">
        <v>994</v>
      </c>
      <c r="B334" s="30" t="s">
        <v>350</v>
      </c>
      <c r="C334" s="42">
        <v>853</v>
      </c>
    </row>
    <row r="335" spans="1:3" ht="14.4" x14ac:dyDescent="0.55000000000000004">
      <c r="A335" s="41">
        <v>647</v>
      </c>
      <c r="B335" s="30" t="s">
        <v>323</v>
      </c>
      <c r="C335" s="42">
        <v>854</v>
      </c>
    </row>
    <row r="336" spans="1:3" ht="14.4" x14ac:dyDescent="0.55000000000000004">
      <c r="A336" s="41">
        <v>996</v>
      </c>
      <c r="B336" s="30" t="s">
        <v>17</v>
      </c>
      <c r="C336" s="42">
        <v>863</v>
      </c>
    </row>
    <row r="337" spans="1:5" ht="14.4" x14ac:dyDescent="0.55000000000000004">
      <c r="A337" s="41">
        <v>997</v>
      </c>
      <c r="B337" s="30" t="s">
        <v>331</v>
      </c>
      <c r="C337" s="42">
        <v>865</v>
      </c>
    </row>
    <row r="338" spans="1:5" ht="14.4" x14ac:dyDescent="0.55000000000000004">
      <c r="A338" s="41">
        <v>2503</v>
      </c>
      <c r="B338" s="30" t="s">
        <v>335</v>
      </c>
      <c r="C338" s="42">
        <v>872</v>
      </c>
    </row>
    <row r="339" spans="1:5" ht="14.4" x14ac:dyDescent="0.55000000000000004">
      <c r="A339" s="41">
        <v>837</v>
      </c>
      <c r="B339" s="30" t="s">
        <v>325</v>
      </c>
      <c r="C339" s="42">
        <v>874</v>
      </c>
    </row>
    <row r="340" spans="1:5" ht="14.4" x14ac:dyDescent="0.55000000000000004">
      <c r="A340" s="41">
        <v>838</v>
      </c>
      <c r="B340" s="30" t="s">
        <v>326</v>
      </c>
      <c r="C340" s="42">
        <v>877</v>
      </c>
    </row>
    <row r="341" spans="1:5" ht="14.4" x14ac:dyDescent="0.55000000000000004">
      <c r="A341" s="41">
        <v>816</v>
      </c>
      <c r="B341" s="30" t="s">
        <v>351</v>
      </c>
      <c r="C341" s="42">
        <v>878</v>
      </c>
    </row>
    <row r="342" spans="1:5" ht="14.4" x14ac:dyDescent="0.55000000000000004">
      <c r="A342" s="41">
        <v>2501</v>
      </c>
      <c r="B342" s="30" t="s">
        <v>352</v>
      </c>
      <c r="C342" s="42">
        <v>879</v>
      </c>
    </row>
    <row r="347" spans="1:5" x14ac:dyDescent="0.4">
      <c r="A347" s="6" t="s">
        <v>338</v>
      </c>
    </row>
    <row r="348" spans="1:5" x14ac:dyDescent="0.4">
      <c r="B348" s="43" t="s">
        <v>339</v>
      </c>
      <c r="C348" s="31">
        <f>INDEX('Bird Codes'!$A$2:$A$342,MATCH(D348,'Bird Codes'!$B$2:$B$342,0))</f>
        <v>574</v>
      </c>
      <c r="D348" t="s">
        <v>34</v>
      </c>
      <c r="E348" s="44" t="s">
        <v>342</v>
      </c>
    </row>
    <row r="349" spans="1:5" ht="12" customHeight="1" x14ac:dyDescent="0.4">
      <c r="B349" s="43" t="s">
        <v>340</v>
      </c>
      <c r="C349" s="31" t="str">
        <f>VLOOKUP(D349,'Bird Codes'!$A$2:$B$342,2,FALSE)</f>
        <v>Brolga</v>
      </c>
      <c r="D349">
        <v>177</v>
      </c>
      <c r="E349" s="44" t="s">
        <v>341</v>
      </c>
    </row>
  </sheetData>
  <sortState xmlns:xlrd2="http://schemas.microsoft.com/office/spreadsheetml/2017/richdata2" ref="A2:C342">
    <sortCondition ref="C2:C342"/>
  </sortState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Occurrence</vt:lpstr>
      <vt:lpstr>Breeding</vt:lpstr>
      <vt:lpstr>Bird 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Butterfield</dc:creator>
  <cp:lastModifiedBy>Duncan McCaskill</cp:lastModifiedBy>
  <cp:lastPrinted>2012-07-13T13:13:46Z</cp:lastPrinted>
  <dcterms:created xsi:type="dcterms:W3CDTF">2007-01-29T20:34:58Z</dcterms:created>
  <dcterms:modified xsi:type="dcterms:W3CDTF">2022-06-10T11:45:02Z</dcterms:modified>
</cp:coreProperties>
</file>